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dakova_zo\Desktop\"/>
    </mc:Choice>
  </mc:AlternateContent>
  <bookViews>
    <workbookView xWindow="0" yWindow="0" windowWidth="28800" windowHeight="12435"/>
  </bookViews>
  <sheets>
    <sheet name="коррект 2021г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E32" i="1"/>
  <c r="J10" i="1"/>
  <c r="H10" i="1"/>
  <c r="F10" i="1"/>
  <c r="E10" i="1"/>
  <c r="E9" i="1" s="1"/>
  <c r="E8" i="1" s="1"/>
  <c r="F9" i="1"/>
  <c r="F8" i="1" s="1"/>
</calcChain>
</file>

<file path=xl/sharedStrings.xml><?xml version="1.0" encoding="utf-8"?>
<sst xmlns="http://schemas.openxmlformats.org/spreadsheetml/2006/main" count="212" uniqueCount="104">
  <si>
    <t>Приложение №9 к приказу ФАС РФ от 18.01.2019г №38/19 (форма 2)</t>
  </si>
  <si>
    <t>Информация об инвестиционных программах ООО "Газпром газораспределение Владикавказ" на 2021г- корректировка в сфере транспортировки газа по газораспределительным сетям</t>
  </si>
  <si>
    <t>№ п/п</t>
  </si>
  <si>
    <t>Наименование показателя</t>
  </si>
  <si>
    <t>Сроки строительства</t>
  </si>
  <si>
    <t>Стоимостная оценка инвестиций, тыс. руб. (без НДС)</t>
  </si>
  <si>
    <t>Основные проектные характеристики объектов капитального строительства</t>
  </si>
  <si>
    <t>начало</t>
  </si>
  <si>
    <t>окончание</t>
  </si>
  <si>
    <t>совокупно по объекту</t>
  </si>
  <si>
    <t>в отчетном периоде</t>
  </si>
  <si>
    <t>источник финансирования</t>
  </si>
  <si>
    <t>протяженность линейной части газопроводов, км</t>
  </si>
  <si>
    <t>диаметр (диапазон диаметров) газопроводов, км</t>
  </si>
  <si>
    <t>количество газорегуляторных пунктов, единиц</t>
  </si>
  <si>
    <t xml:space="preserve">1. </t>
  </si>
  <si>
    <t>Общая  сумма инвестиций</t>
  </si>
  <si>
    <t>2.</t>
  </si>
  <si>
    <t>Сведения о строительстве, реконструкции объектов капитального строительства</t>
  </si>
  <si>
    <t>3.</t>
  </si>
  <si>
    <t>Объекты капитального строительства (основные стройки)</t>
  </si>
  <si>
    <t>спецнадбавка прошлых лет, спецнадбавка</t>
  </si>
  <si>
    <t>3.1.</t>
  </si>
  <si>
    <t>Газопровод от с. Дзинага до с. Ком-Арт Алагирского р-на</t>
  </si>
  <si>
    <t>3 квартал 2020г</t>
  </si>
  <si>
    <t>-</t>
  </si>
  <si>
    <t>спецнадбавка прошлых лет</t>
  </si>
  <si>
    <t>3.2.</t>
  </si>
  <si>
    <t>Газопровод с. В.Унал Алагирского р-на</t>
  </si>
  <si>
    <t>2 квартал 2019г</t>
  </si>
  <si>
    <t>4 квартал 2021г</t>
  </si>
  <si>
    <t>110,90,63,108,57</t>
  </si>
  <si>
    <t>3.3.</t>
  </si>
  <si>
    <t>Газопровод с. Н.Унал Алагирского р-на</t>
  </si>
  <si>
    <t>140,110,63,133,57</t>
  </si>
  <si>
    <t>3.4.</t>
  </si>
  <si>
    <t>Газопровод пос. Дружба Моздокского р-на</t>
  </si>
  <si>
    <t>110,108,57</t>
  </si>
  <si>
    <t>3.5.</t>
  </si>
  <si>
    <t>Газопровод пос. Л.Кондратенко Моздокского р-на</t>
  </si>
  <si>
    <t>110</t>
  </si>
  <si>
    <t>3.6.</t>
  </si>
  <si>
    <t>Газопровод в с. Кобан Пригородного района</t>
  </si>
  <si>
    <t>1 квартал 2020г</t>
  </si>
  <si>
    <t>110,90,63,159,108,57</t>
  </si>
  <si>
    <t>3.7.</t>
  </si>
  <si>
    <t>Газопровод в с. Абайтыкау Алагирского района</t>
  </si>
  <si>
    <t>1 квартал 2019г</t>
  </si>
  <si>
    <t>125,114,76</t>
  </si>
  <si>
    <t>3.8.</t>
  </si>
  <si>
    <t>Газопровод с. Гизель ул Бароева Пригородного района</t>
  </si>
  <si>
    <t>90</t>
  </si>
  <si>
    <t>3.9.</t>
  </si>
  <si>
    <t>Распределительный газопровод в с. Чикола ул. Баликоева, ул. Албеговых, ул. Дедегкаева Ирафского района</t>
  </si>
  <si>
    <t>2 квартал 2020г</t>
  </si>
  <si>
    <t>63</t>
  </si>
  <si>
    <t>3.10.</t>
  </si>
  <si>
    <t>Распределительный газопровод г. Ардон ул. Северная, ул. Лесная Ардонского района</t>
  </si>
  <si>
    <t>3.11.</t>
  </si>
  <si>
    <t>Газопровод в с. Комсомольское ул. Молодежная Кировского района</t>
  </si>
  <si>
    <t>3.12.</t>
  </si>
  <si>
    <t>Распределительный газопровод с Чикола ул. Степная Ирафского района</t>
  </si>
  <si>
    <t>3.13.</t>
  </si>
  <si>
    <t>Распределительный газопровод в с. Кадгарон ул Айдарова, Бр. Каллаговых, ул. Хадикова Ардонского р-на</t>
  </si>
  <si>
    <t>3.14.</t>
  </si>
  <si>
    <t>Распределительный газопровод г. Ардон ул. Слободская Ардонского района</t>
  </si>
  <si>
    <t>3.15.</t>
  </si>
  <si>
    <t>Распределительный газопровод в с. Зинцар Алагирского района</t>
  </si>
  <si>
    <t>76</t>
  </si>
  <si>
    <t>3.16.</t>
  </si>
  <si>
    <t>Распределительный газопровод СНТ Майрамадаг Алагирского района</t>
  </si>
  <si>
    <t>3.17.</t>
  </si>
  <si>
    <t>Газопровод в пос. Софьин Парк Пригородного р-на Юго-Восточнее с. Гизель</t>
  </si>
  <si>
    <t>1 квартал 2021г</t>
  </si>
  <si>
    <t>спецнадбавка</t>
  </si>
  <si>
    <t>63,110,90</t>
  </si>
  <si>
    <t>3.19.</t>
  </si>
  <si>
    <t>Газопровод в с. Холст Алагирский р-н (реабилитационный центр)</t>
  </si>
  <si>
    <t>57</t>
  </si>
  <si>
    <t>3.20.</t>
  </si>
  <si>
    <t>ст. Архонская ул. Масленникова Пригородного района</t>
  </si>
  <si>
    <t>3.21.</t>
  </si>
  <si>
    <t>с. Н. Саниба ул. Куйбышева</t>
  </si>
  <si>
    <t>4 квартал 2022г</t>
  </si>
  <si>
    <t>3.22.</t>
  </si>
  <si>
    <t xml:space="preserve">Газопровод в с. Ногир новый МКР </t>
  </si>
  <si>
    <t>110,90</t>
  </si>
  <si>
    <t>4.</t>
  </si>
  <si>
    <t>Новые объекты:</t>
  </si>
  <si>
    <t>Плата за технологическое присоединение (Постановление правительства №1314)</t>
  </si>
  <si>
    <t>4.1.</t>
  </si>
  <si>
    <t>Объекты ,выполняемые по договорам о технологическом подключении (присоединении)</t>
  </si>
  <si>
    <t>4.2.</t>
  </si>
  <si>
    <t>Социальная догазификация районов РСО-Алания</t>
  </si>
  <si>
    <t>Кредиты банков и займы организаций</t>
  </si>
  <si>
    <t>5.</t>
  </si>
  <si>
    <t>Реконструируемые (модернизируемые) объекты:</t>
  </si>
  <si>
    <t>6.</t>
  </si>
  <si>
    <t>Сведения о приобретении оборудования не входящего в сметы строек</t>
  </si>
  <si>
    <t xml:space="preserve">Амортизация </t>
  </si>
  <si>
    <t>7.</t>
  </si>
  <si>
    <t xml:space="preserve">Сведения о долгосрочных финансовых вложениях </t>
  </si>
  <si>
    <t>8.</t>
  </si>
  <si>
    <t>Сведения о приобретении внеоборотных активов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</si>
</sst>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vertical="center"/>
    </xf>
    <xf numFmtId="4" fontId="1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>
      <pane ySplit="7" topLeftCell="A25" activePane="bottomLeft" state="frozen"/>
      <selection pane="bottomLeft" activeCell="J32" sqref="J32"/>
    </sheetView>
  </sheetViews>
  <sheetFormatPr defaultRowHeight="15.75" x14ac:dyDescent="0.25"/>
  <cols>
    <col min="1" max="1" width="9.140625" style="1"/>
    <col min="2" max="2" width="67.42578125" style="2" customWidth="1"/>
    <col min="3" max="3" width="20.42578125" style="3" customWidth="1"/>
    <col min="4" max="4" width="19.5703125" style="3" customWidth="1"/>
    <col min="5" max="5" width="22.5703125" style="4" bestFit="1" customWidth="1"/>
    <col min="6" max="6" width="20.7109375" style="4" bestFit="1" customWidth="1"/>
    <col min="7" max="7" width="29.7109375" style="1" customWidth="1"/>
    <col min="8" max="8" width="21.85546875" style="3" customWidth="1"/>
    <col min="9" max="9" width="21.42578125" style="3" customWidth="1"/>
    <col min="10" max="10" width="21.140625" style="3" customWidth="1"/>
    <col min="11" max="16384" width="9.140625" style="4"/>
  </cols>
  <sheetData>
    <row r="1" spans="1:10" x14ac:dyDescent="0.25">
      <c r="G1" s="5" t="s">
        <v>0</v>
      </c>
      <c r="H1" s="5"/>
      <c r="I1" s="5"/>
      <c r="J1" s="5"/>
    </row>
    <row r="3" spans="1:10" x14ac:dyDescent="0.25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</row>
    <row r="5" spans="1:10" s="9" customFormat="1" x14ac:dyDescent="0.25">
      <c r="A5" s="7" t="s">
        <v>2</v>
      </c>
      <c r="B5" s="7" t="s">
        <v>3</v>
      </c>
      <c r="C5" s="8" t="s">
        <v>4</v>
      </c>
      <c r="D5" s="8"/>
      <c r="E5" s="8" t="s">
        <v>5</v>
      </c>
      <c r="F5" s="8"/>
      <c r="G5" s="8"/>
      <c r="H5" s="7" t="s">
        <v>6</v>
      </c>
      <c r="I5" s="7"/>
      <c r="J5" s="7"/>
    </row>
    <row r="6" spans="1:10" s="11" customFormat="1" ht="47.25" x14ac:dyDescent="0.25">
      <c r="A6" s="7"/>
      <c r="B6" s="7"/>
      <c r="C6" s="10" t="s">
        <v>7</v>
      </c>
      <c r="D6" s="10" t="s">
        <v>8</v>
      </c>
      <c r="E6" s="10" t="s">
        <v>9</v>
      </c>
      <c r="F6" s="10" t="s">
        <v>10</v>
      </c>
      <c r="G6" s="10" t="s">
        <v>11</v>
      </c>
      <c r="H6" s="10" t="s">
        <v>12</v>
      </c>
      <c r="I6" s="10" t="s">
        <v>13</v>
      </c>
      <c r="J6" s="10" t="s">
        <v>14</v>
      </c>
    </row>
    <row r="7" spans="1:10" s="13" customFormat="1" x14ac:dyDescent="0.25">
      <c r="A7" s="10">
        <v>1</v>
      </c>
      <c r="B7" s="10">
        <v>2</v>
      </c>
      <c r="C7" s="12">
        <v>3</v>
      </c>
      <c r="D7" s="12">
        <v>4</v>
      </c>
      <c r="E7" s="12">
        <v>5</v>
      </c>
      <c r="F7" s="12">
        <v>6</v>
      </c>
      <c r="G7" s="10">
        <v>7</v>
      </c>
      <c r="H7" s="12">
        <v>8</v>
      </c>
      <c r="I7" s="12">
        <v>9</v>
      </c>
      <c r="J7" s="12">
        <v>10</v>
      </c>
    </row>
    <row r="8" spans="1:10" s="20" customFormat="1" ht="18" customHeight="1" x14ac:dyDescent="0.25">
      <c r="A8" s="14" t="s">
        <v>15</v>
      </c>
      <c r="B8" s="15" t="s">
        <v>16</v>
      </c>
      <c r="C8" s="16"/>
      <c r="D8" s="16"/>
      <c r="E8" s="17">
        <f>E9+E36+E38</f>
        <v>159154.91607897123</v>
      </c>
      <c r="F8" s="17">
        <f>F9+F36+F38</f>
        <v>129758.15609897123</v>
      </c>
      <c r="G8" s="14"/>
      <c r="H8" s="18"/>
      <c r="I8" s="16"/>
      <c r="J8" s="19"/>
    </row>
    <row r="9" spans="1:10" s="20" customFormat="1" ht="31.5" x14ac:dyDescent="0.25">
      <c r="A9" s="14" t="s">
        <v>17</v>
      </c>
      <c r="B9" s="15" t="s">
        <v>18</v>
      </c>
      <c r="C9" s="16"/>
      <c r="D9" s="16"/>
      <c r="E9" s="17">
        <f>E10+E32</f>
        <v>128066.51607897122</v>
      </c>
      <c r="F9" s="17">
        <f>F10+F32</f>
        <v>98669.756098971222</v>
      </c>
      <c r="G9" s="14"/>
      <c r="H9" s="18"/>
      <c r="I9" s="16"/>
      <c r="J9" s="19"/>
    </row>
    <row r="10" spans="1:10" s="20" customFormat="1" ht="31.5" x14ac:dyDescent="0.25">
      <c r="A10" s="14" t="s">
        <v>19</v>
      </c>
      <c r="B10" s="15" t="s">
        <v>20</v>
      </c>
      <c r="C10" s="16"/>
      <c r="D10" s="16"/>
      <c r="E10" s="17">
        <f>E11+E12+E13+E14+E15+E16+E17+E18+E19+E20+E21+E22+E23+E24+E25+E26+E27+E28+E29+E30+E31</f>
        <v>110404.90607897122</v>
      </c>
      <c r="F10" s="17">
        <f>F11+F12+F13+F14+F15+F16+F17+F18+F19+F20+F21+F22+F23+F24+F25+F26+F27+F28+F29+F30+F31</f>
        <v>81008.146098971221</v>
      </c>
      <c r="G10" s="21" t="s">
        <v>21</v>
      </c>
      <c r="H10" s="18">
        <f>H11+H12+H13+H14+H15+H16+H17+H18+H19+H20+H21+H22+H23+H24+H25+H26+H27+H28+H29+H30+H31</f>
        <v>56.827299999999994</v>
      </c>
      <c r="I10" s="18"/>
      <c r="J10" s="19" t="e">
        <f>J11+J12+J13+J14+J15+J16+J17+J18+J19+J20+J21+J22+J23+J24+J25+J26+J27+J28+J29+J30+J31</f>
        <v>#VALUE!</v>
      </c>
    </row>
    <row r="11" spans="1:10" x14ac:dyDescent="0.25">
      <c r="A11" s="22" t="s">
        <v>22</v>
      </c>
      <c r="B11" s="23" t="s">
        <v>23</v>
      </c>
      <c r="C11" s="24" t="s">
        <v>24</v>
      </c>
      <c r="D11" s="25" t="s">
        <v>25</v>
      </c>
      <c r="E11" s="26">
        <v>4209.7610000000004</v>
      </c>
      <c r="F11" s="26">
        <v>122.756</v>
      </c>
      <c r="G11" s="22" t="s">
        <v>26</v>
      </c>
      <c r="H11" s="27">
        <v>12</v>
      </c>
      <c r="I11" s="25">
        <v>160</v>
      </c>
      <c r="J11" s="25">
        <v>5</v>
      </c>
    </row>
    <row r="12" spans="1:10" x14ac:dyDescent="0.25">
      <c r="A12" s="22" t="s">
        <v>27</v>
      </c>
      <c r="B12" s="23" t="s">
        <v>28</v>
      </c>
      <c r="C12" s="25" t="s">
        <v>29</v>
      </c>
      <c r="D12" s="25" t="s">
        <v>30</v>
      </c>
      <c r="E12" s="26">
        <v>3825.65</v>
      </c>
      <c r="F12" s="26">
        <v>2048.8000000000002</v>
      </c>
      <c r="G12" s="22" t="s">
        <v>26</v>
      </c>
      <c r="H12" s="27">
        <v>1.2889999999999999</v>
      </c>
      <c r="I12" s="25" t="s">
        <v>31</v>
      </c>
      <c r="J12" s="25" t="s">
        <v>25</v>
      </c>
    </row>
    <row r="13" spans="1:10" x14ac:dyDescent="0.25">
      <c r="A13" s="22" t="s">
        <v>32</v>
      </c>
      <c r="B13" s="23" t="s">
        <v>33</v>
      </c>
      <c r="C13" s="25" t="s">
        <v>29</v>
      </c>
      <c r="D13" s="25" t="s">
        <v>30</v>
      </c>
      <c r="E13" s="26">
        <v>6329.7867500000002</v>
      </c>
      <c r="F13" s="26">
        <v>4195.2217499999997</v>
      </c>
      <c r="G13" s="22" t="s">
        <v>26</v>
      </c>
      <c r="H13" s="27">
        <v>2.8588</v>
      </c>
      <c r="I13" s="25" t="s">
        <v>34</v>
      </c>
      <c r="J13" s="25" t="s">
        <v>25</v>
      </c>
    </row>
    <row r="14" spans="1:10" x14ac:dyDescent="0.25">
      <c r="A14" s="22" t="s">
        <v>35</v>
      </c>
      <c r="B14" s="23" t="s">
        <v>36</v>
      </c>
      <c r="C14" s="25" t="s">
        <v>29</v>
      </c>
      <c r="D14" s="25" t="s">
        <v>30</v>
      </c>
      <c r="E14" s="26">
        <v>6743.16</v>
      </c>
      <c r="F14" s="26">
        <v>4864.91</v>
      </c>
      <c r="G14" s="22" t="s">
        <v>26</v>
      </c>
      <c r="H14" s="27">
        <v>2.15</v>
      </c>
      <c r="I14" s="25" t="s">
        <v>37</v>
      </c>
      <c r="J14" s="25">
        <v>1</v>
      </c>
    </row>
    <row r="15" spans="1:10" x14ac:dyDescent="0.25">
      <c r="A15" s="22" t="s">
        <v>38</v>
      </c>
      <c r="B15" s="23" t="s">
        <v>39</v>
      </c>
      <c r="C15" s="25" t="s">
        <v>29</v>
      </c>
      <c r="D15" s="25" t="s">
        <v>30</v>
      </c>
      <c r="E15" s="26">
        <v>19764.075000000001</v>
      </c>
      <c r="F15" s="26">
        <v>16020.243460000002</v>
      </c>
      <c r="G15" s="22" t="s">
        <v>26</v>
      </c>
      <c r="H15" s="27">
        <v>7.6</v>
      </c>
      <c r="I15" s="25" t="s">
        <v>40</v>
      </c>
      <c r="J15" s="25">
        <v>1</v>
      </c>
    </row>
    <row r="16" spans="1:10" x14ac:dyDescent="0.25">
      <c r="A16" s="22" t="s">
        <v>41</v>
      </c>
      <c r="B16" s="23" t="s">
        <v>42</v>
      </c>
      <c r="C16" s="25" t="s">
        <v>43</v>
      </c>
      <c r="D16" s="25" t="s">
        <v>30</v>
      </c>
      <c r="E16" s="26">
        <v>3042.936666666667</v>
      </c>
      <c r="F16" s="26">
        <v>1470.961666666667</v>
      </c>
      <c r="G16" s="22" t="s">
        <v>26</v>
      </c>
      <c r="H16" s="27">
        <v>1.3154999999999999</v>
      </c>
      <c r="I16" s="25" t="s">
        <v>44</v>
      </c>
      <c r="J16" s="25" t="s">
        <v>25</v>
      </c>
    </row>
    <row r="17" spans="1:10" x14ac:dyDescent="0.25">
      <c r="A17" s="22" t="s">
        <v>45</v>
      </c>
      <c r="B17" s="23" t="s">
        <v>46</v>
      </c>
      <c r="C17" s="25" t="s">
        <v>47</v>
      </c>
      <c r="D17" s="25" t="s">
        <v>30</v>
      </c>
      <c r="E17" s="26">
        <v>6097.85</v>
      </c>
      <c r="F17" s="26">
        <v>3963.2500000000005</v>
      </c>
      <c r="G17" s="22" t="s">
        <v>26</v>
      </c>
      <c r="H17" s="27">
        <v>2.1669999999999998</v>
      </c>
      <c r="I17" s="25" t="s">
        <v>48</v>
      </c>
      <c r="J17" s="25" t="s">
        <v>25</v>
      </c>
    </row>
    <row r="18" spans="1:10" x14ac:dyDescent="0.25">
      <c r="A18" s="22" t="s">
        <v>49</v>
      </c>
      <c r="B18" s="23" t="s">
        <v>50</v>
      </c>
      <c r="C18" s="25" t="s">
        <v>29</v>
      </c>
      <c r="D18" s="25" t="s">
        <v>30</v>
      </c>
      <c r="E18" s="26">
        <v>3783.608333333334</v>
      </c>
      <c r="F18" s="26">
        <v>2497.9624533333335</v>
      </c>
      <c r="G18" s="22" t="s">
        <v>26</v>
      </c>
      <c r="H18" s="27">
        <v>1.2</v>
      </c>
      <c r="I18" s="25" t="s">
        <v>51</v>
      </c>
      <c r="J18" s="25" t="s">
        <v>25</v>
      </c>
    </row>
    <row r="19" spans="1:10" ht="31.5" x14ac:dyDescent="0.25">
      <c r="A19" s="22" t="s">
        <v>52</v>
      </c>
      <c r="B19" s="23" t="s">
        <v>53</v>
      </c>
      <c r="C19" s="25" t="s">
        <v>54</v>
      </c>
      <c r="D19" s="25" t="s">
        <v>30</v>
      </c>
      <c r="E19" s="26">
        <v>3753.983333333334</v>
      </c>
      <c r="F19" s="26">
        <v>2617.1956833333334</v>
      </c>
      <c r="G19" s="22" t="s">
        <v>26</v>
      </c>
      <c r="H19" s="27">
        <v>0.8</v>
      </c>
      <c r="I19" s="25" t="s">
        <v>55</v>
      </c>
      <c r="J19" s="25">
        <v>1</v>
      </c>
    </row>
    <row r="20" spans="1:10" ht="31.5" x14ac:dyDescent="0.25">
      <c r="A20" s="22" t="s">
        <v>56</v>
      </c>
      <c r="B20" s="23" t="s">
        <v>57</v>
      </c>
      <c r="C20" s="25" t="s">
        <v>54</v>
      </c>
      <c r="D20" s="25" t="s">
        <v>30</v>
      </c>
      <c r="E20" s="26">
        <v>4125.45</v>
      </c>
      <c r="F20" s="26">
        <v>2892.8808799999997</v>
      </c>
      <c r="G20" s="22" t="s">
        <v>26</v>
      </c>
      <c r="H20" s="27">
        <v>1.08</v>
      </c>
      <c r="I20" s="25" t="s">
        <v>40</v>
      </c>
      <c r="J20" s="25">
        <v>1</v>
      </c>
    </row>
    <row r="21" spans="1:10" ht="31.5" x14ac:dyDescent="0.25">
      <c r="A21" s="22" t="s">
        <v>58</v>
      </c>
      <c r="B21" s="23" t="s">
        <v>59</v>
      </c>
      <c r="C21" s="25" t="s">
        <v>54</v>
      </c>
      <c r="D21" s="25" t="s">
        <v>30</v>
      </c>
      <c r="E21" s="26">
        <v>3536.6752900000001</v>
      </c>
      <c r="F21" s="26">
        <v>2336.87003</v>
      </c>
      <c r="G21" s="22" t="s">
        <v>26</v>
      </c>
      <c r="H21" s="27">
        <v>1.0169999999999999</v>
      </c>
      <c r="I21" s="25" t="s">
        <v>51</v>
      </c>
      <c r="J21" s="25" t="s">
        <v>25</v>
      </c>
    </row>
    <row r="22" spans="1:10" ht="31.5" x14ac:dyDescent="0.25">
      <c r="A22" s="22" t="s">
        <v>60</v>
      </c>
      <c r="B22" s="23" t="s">
        <v>61</v>
      </c>
      <c r="C22" s="25" t="s">
        <v>54</v>
      </c>
      <c r="D22" s="25" t="s">
        <v>30</v>
      </c>
      <c r="E22" s="26">
        <v>5027.3999999999996</v>
      </c>
      <c r="F22" s="26">
        <v>3615.5464899999997</v>
      </c>
      <c r="G22" s="22" t="s">
        <v>21</v>
      </c>
      <c r="H22" s="27">
        <v>2.5</v>
      </c>
      <c r="I22" s="25" t="s">
        <v>51</v>
      </c>
      <c r="J22" s="25">
        <v>1</v>
      </c>
    </row>
    <row r="23" spans="1:10" ht="31.5" x14ac:dyDescent="0.25">
      <c r="A23" s="22" t="s">
        <v>62</v>
      </c>
      <c r="B23" s="23" t="s">
        <v>63</v>
      </c>
      <c r="C23" s="25" t="s">
        <v>54</v>
      </c>
      <c r="D23" s="25" t="s">
        <v>30</v>
      </c>
      <c r="E23" s="26">
        <v>6132.5083333333341</v>
      </c>
      <c r="F23" s="26">
        <v>4847.6121533333344</v>
      </c>
      <c r="G23" s="22" t="s">
        <v>21</v>
      </c>
      <c r="H23" s="27">
        <v>0.65</v>
      </c>
      <c r="I23" s="25" t="s">
        <v>40</v>
      </c>
      <c r="J23" s="25">
        <v>3</v>
      </c>
    </row>
    <row r="24" spans="1:10" ht="31.5" x14ac:dyDescent="0.25">
      <c r="A24" s="22" t="s">
        <v>64</v>
      </c>
      <c r="B24" s="23" t="s">
        <v>65</v>
      </c>
      <c r="C24" s="25" t="s">
        <v>54</v>
      </c>
      <c r="D24" s="25" t="s">
        <v>30</v>
      </c>
      <c r="E24" s="26">
        <v>3334</v>
      </c>
      <c r="F24" s="26">
        <v>1906.10088</v>
      </c>
      <c r="G24" s="22" t="s">
        <v>21</v>
      </c>
      <c r="H24" s="27">
        <v>0.55500000000000005</v>
      </c>
      <c r="I24" s="25" t="s">
        <v>51</v>
      </c>
      <c r="J24" s="25">
        <v>1</v>
      </c>
    </row>
    <row r="25" spans="1:10" ht="31.5" x14ac:dyDescent="0.25">
      <c r="A25" s="22" t="s">
        <v>66</v>
      </c>
      <c r="B25" s="23" t="s">
        <v>67</v>
      </c>
      <c r="C25" s="25" t="s">
        <v>54</v>
      </c>
      <c r="D25" s="25" t="s">
        <v>30</v>
      </c>
      <c r="E25" s="26">
        <v>5687.2250000000004</v>
      </c>
      <c r="F25" s="26">
        <v>4142.1116400000001</v>
      </c>
      <c r="G25" s="22" t="s">
        <v>21</v>
      </c>
      <c r="H25" s="27">
        <v>2</v>
      </c>
      <c r="I25" s="25" t="s">
        <v>68</v>
      </c>
      <c r="J25" s="25" t="s">
        <v>25</v>
      </c>
    </row>
    <row r="26" spans="1:10" ht="31.5" x14ac:dyDescent="0.25">
      <c r="A26" s="22" t="s">
        <v>69</v>
      </c>
      <c r="B26" s="23" t="s">
        <v>70</v>
      </c>
      <c r="C26" s="25" t="s">
        <v>54</v>
      </c>
      <c r="D26" s="25" t="s">
        <v>30</v>
      </c>
      <c r="E26" s="26">
        <v>6862.7416666666695</v>
      </c>
      <c r="F26" s="26">
        <v>5317.6283066666701</v>
      </c>
      <c r="G26" s="22" t="s">
        <v>26</v>
      </c>
      <c r="H26" s="27">
        <v>2</v>
      </c>
      <c r="I26" s="25" t="s">
        <v>40</v>
      </c>
      <c r="J26" s="25" t="s">
        <v>25</v>
      </c>
    </row>
    <row r="27" spans="1:10" ht="31.5" x14ac:dyDescent="0.25">
      <c r="A27" s="22" t="s">
        <v>71</v>
      </c>
      <c r="B27" s="23" t="s">
        <v>72</v>
      </c>
      <c r="C27" s="25" t="s">
        <v>73</v>
      </c>
      <c r="D27" s="25" t="s">
        <v>30</v>
      </c>
      <c r="E27" s="26">
        <v>6562.4994153564494</v>
      </c>
      <c r="F27" s="26">
        <v>6562.4994153564494</v>
      </c>
      <c r="G27" s="22" t="s">
        <v>74</v>
      </c>
      <c r="H27" s="27">
        <v>2.0289999999999999</v>
      </c>
      <c r="I27" s="25" t="s">
        <v>75</v>
      </c>
      <c r="J27" s="25">
        <v>1</v>
      </c>
    </row>
    <row r="28" spans="1:10" ht="31.5" x14ac:dyDescent="0.25">
      <c r="A28" s="22" t="s">
        <v>76</v>
      </c>
      <c r="B28" s="23" t="s">
        <v>77</v>
      </c>
      <c r="C28" s="25" t="s">
        <v>73</v>
      </c>
      <c r="D28" s="25" t="s">
        <v>30</v>
      </c>
      <c r="E28" s="26">
        <v>2570.78597925636</v>
      </c>
      <c r="F28" s="26">
        <v>2570.78597925636</v>
      </c>
      <c r="G28" s="22" t="s">
        <v>74</v>
      </c>
      <c r="H28" s="25">
        <v>0.23</v>
      </c>
      <c r="I28" s="25" t="s">
        <v>78</v>
      </c>
      <c r="J28" s="25" t="s">
        <v>25</v>
      </c>
    </row>
    <row r="29" spans="1:10" x14ac:dyDescent="0.25">
      <c r="A29" s="22" t="s">
        <v>79</v>
      </c>
      <c r="B29" s="23" t="s">
        <v>80</v>
      </c>
      <c r="C29" s="25" t="s">
        <v>73</v>
      </c>
      <c r="D29" s="25" t="s">
        <v>30</v>
      </c>
      <c r="E29" s="26">
        <v>1498.9318524800897</v>
      </c>
      <c r="F29" s="26">
        <v>1498.9318524800897</v>
      </c>
      <c r="G29" s="22" t="s">
        <v>74</v>
      </c>
      <c r="H29" s="25">
        <v>0.216</v>
      </c>
      <c r="I29" s="25" t="s">
        <v>51</v>
      </c>
      <c r="J29" s="25" t="s">
        <v>25</v>
      </c>
    </row>
    <row r="30" spans="1:10" x14ac:dyDescent="0.25">
      <c r="A30" s="22" t="s">
        <v>81</v>
      </c>
      <c r="B30" s="23" t="s">
        <v>82</v>
      </c>
      <c r="C30" s="25" t="s">
        <v>73</v>
      </c>
      <c r="D30" s="25" t="s">
        <v>83</v>
      </c>
      <c r="E30" s="26">
        <v>2585.2936668231773</v>
      </c>
      <c r="F30" s="26">
        <v>2585.2936668231773</v>
      </c>
      <c r="G30" s="22" t="s">
        <v>74</v>
      </c>
      <c r="H30" s="25">
        <v>0.67</v>
      </c>
      <c r="I30" s="25" t="s">
        <v>40</v>
      </c>
      <c r="J30" s="25" t="s">
        <v>25</v>
      </c>
    </row>
    <row r="31" spans="1:10" x14ac:dyDescent="0.25">
      <c r="A31" s="22" t="s">
        <v>84</v>
      </c>
      <c r="B31" s="23" t="s">
        <v>85</v>
      </c>
      <c r="C31" s="25" t="s">
        <v>73</v>
      </c>
      <c r="D31" s="25" t="s">
        <v>83</v>
      </c>
      <c r="E31" s="26">
        <v>4930.5837917218096</v>
      </c>
      <c r="F31" s="26">
        <v>4930.5837917218096</v>
      </c>
      <c r="G31" s="22" t="s">
        <v>74</v>
      </c>
      <c r="H31" s="25">
        <v>12.5</v>
      </c>
      <c r="I31" s="25" t="s">
        <v>86</v>
      </c>
      <c r="J31" s="25">
        <v>2</v>
      </c>
    </row>
    <row r="32" spans="1:10" s="20" customFormat="1" ht="63" x14ac:dyDescent="0.25">
      <c r="A32" s="14" t="s">
        <v>87</v>
      </c>
      <c r="B32" s="15" t="s">
        <v>88</v>
      </c>
      <c r="C32" s="16"/>
      <c r="D32" s="16"/>
      <c r="E32" s="17">
        <f>E33+E34</f>
        <v>17661.61</v>
      </c>
      <c r="F32" s="17">
        <f>F33+F34</f>
        <v>17661.61</v>
      </c>
      <c r="G32" s="21" t="s">
        <v>89</v>
      </c>
      <c r="H32" s="18" t="s">
        <v>25</v>
      </c>
      <c r="I32" s="16" t="s">
        <v>25</v>
      </c>
      <c r="J32" s="19" t="s">
        <v>25</v>
      </c>
    </row>
    <row r="33" spans="1:10" s="34" customFormat="1" ht="63" x14ac:dyDescent="0.25">
      <c r="A33" s="28" t="s">
        <v>90</v>
      </c>
      <c r="B33" s="29" t="s">
        <v>91</v>
      </c>
      <c r="C33" s="30" t="s">
        <v>73</v>
      </c>
      <c r="D33" s="30" t="s">
        <v>30</v>
      </c>
      <c r="E33" s="31">
        <v>12775.9</v>
      </c>
      <c r="F33" s="31">
        <v>12775.9</v>
      </c>
      <c r="G33" s="28" t="s">
        <v>89</v>
      </c>
      <c r="H33" s="32" t="s">
        <v>25</v>
      </c>
      <c r="I33" s="30" t="s">
        <v>25</v>
      </c>
      <c r="J33" s="33" t="s">
        <v>25</v>
      </c>
    </row>
    <row r="34" spans="1:10" s="34" customFormat="1" ht="31.5" x14ac:dyDescent="0.25">
      <c r="A34" s="28" t="s">
        <v>92</v>
      </c>
      <c r="B34" s="29" t="s">
        <v>93</v>
      </c>
      <c r="C34" s="30" t="s">
        <v>30</v>
      </c>
      <c r="D34" s="30" t="s">
        <v>30</v>
      </c>
      <c r="E34" s="31">
        <v>4885.71</v>
      </c>
      <c r="F34" s="31">
        <v>4885.71</v>
      </c>
      <c r="G34" s="28" t="s">
        <v>94</v>
      </c>
      <c r="H34" s="32" t="s">
        <v>25</v>
      </c>
      <c r="I34" s="30" t="s">
        <v>25</v>
      </c>
      <c r="J34" s="33" t="s">
        <v>25</v>
      </c>
    </row>
    <row r="35" spans="1:10" s="13" customFormat="1" x14ac:dyDescent="0.25">
      <c r="A35" s="35" t="s">
        <v>95</v>
      </c>
      <c r="B35" s="36" t="s">
        <v>96</v>
      </c>
      <c r="C35" s="37" t="s">
        <v>25</v>
      </c>
      <c r="D35" s="37" t="s">
        <v>25</v>
      </c>
      <c r="E35" s="38">
        <v>0</v>
      </c>
      <c r="F35" s="38">
        <v>0</v>
      </c>
      <c r="G35" s="39" t="s">
        <v>25</v>
      </c>
      <c r="H35" s="37" t="s">
        <v>25</v>
      </c>
      <c r="I35" s="37" t="s">
        <v>25</v>
      </c>
      <c r="J35" s="37" t="s">
        <v>25</v>
      </c>
    </row>
    <row r="36" spans="1:10" s="13" customFormat="1" ht="31.5" x14ac:dyDescent="0.25">
      <c r="A36" s="14" t="s">
        <v>97</v>
      </c>
      <c r="B36" s="15" t="s">
        <v>98</v>
      </c>
      <c r="C36" s="16" t="s">
        <v>73</v>
      </c>
      <c r="D36" s="16" t="s">
        <v>30</v>
      </c>
      <c r="E36" s="17">
        <v>27222.400000000001</v>
      </c>
      <c r="F36" s="17">
        <v>27222.400000000001</v>
      </c>
      <c r="G36" s="21" t="s">
        <v>99</v>
      </c>
      <c r="H36" s="18" t="s">
        <v>25</v>
      </c>
      <c r="I36" s="16" t="s">
        <v>25</v>
      </c>
      <c r="J36" s="19" t="s">
        <v>25</v>
      </c>
    </row>
    <row r="37" spans="1:10" s="13" customFormat="1" x14ac:dyDescent="0.25">
      <c r="A37" s="35" t="s">
        <v>100</v>
      </c>
      <c r="B37" s="36" t="s">
        <v>101</v>
      </c>
      <c r="C37" s="37" t="s">
        <v>25</v>
      </c>
      <c r="D37" s="37" t="s">
        <v>25</v>
      </c>
      <c r="E37" s="38">
        <v>0</v>
      </c>
      <c r="F37" s="38">
        <v>0</v>
      </c>
      <c r="G37" s="40" t="s">
        <v>25</v>
      </c>
      <c r="H37" s="37" t="s">
        <v>25</v>
      </c>
      <c r="I37" s="37" t="s">
        <v>25</v>
      </c>
      <c r="J37" s="37" t="s">
        <v>25</v>
      </c>
    </row>
    <row r="38" spans="1:10" s="13" customFormat="1" x14ac:dyDescent="0.25">
      <c r="A38" s="14" t="s">
        <v>102</v>
      </c>
      <c r="B38" s="15" t="s">
        <v>103</v>
      </c>
      <c r="C38" s="18" t="s">
        <v>25</v>
      </c>
      <c r="D38" s="18" t="s">
        <v>25</v>
      </c>
      <c r="E38" s="17">
        <v>3866</v>
      </c>
      <c r="F38" s="17">
        <v>3866</v>
      </c>
      <c r="G38" s="21" t="s">
        <v>99</v>
      </c>
      <c r="H38" s="18" t="s">
        <v>25</v>
      </c>
      <c r="I38" s="18" t="s">
        <v>25</v>
      </c>
      <c r="J38" s="18" t="s">
        <v>25</v>
      </c>
    </row>
  </sheetData>
  <mergeCells count="7">
    <mergeCell ref="G1:J1"/>
    <mergeCell ref="A3:J3"/>
    <mergeCell ref="A5:A6"/>
    <mergeCell ref="B5:B6"/>
    <mergeCell ref="C5:D5"/>
    <mergeCell ref="E5:G5"/>
    <mergeCell ref="H5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коррект 2021г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Алдакова Залина Олеговна</dc:creator>
  <cp:lastModifiedBy>Алдакова Залина Олеговна</cp:lastModifiedBy>
  <dcterms:created xsi:type="dcterms:W3CDTF">2021-11-25T08:34:49Z</dcterms:created>
  <dcterms:modified xsi:type="dcterms:W3CDTF">2021-11-25T08:35:08Z</dcterms:modified>
</cp:coreProperties>
</file>