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алагир" sheetId="1" r:id="rId1"/>
    <sheet name="ардон" sheetId="2" r:id="rId2"/>
    <sheet name="дигора" sheetId="3" r:id="rId3"/>
    <sheet name="чикола" sheetId="4" r:id="rId4"/>
    <sheet name="беслан" sheetId="5" r:id="rId5"/>
    <sheet name="кирово" sheetId="6" r:id="rId6"/>
    <sheet name="город" sheetId="7" r:id="rId7"/>
    <sheet name="пригород" sheetId="8" r:id="rId8"/>
    <sheet name="моздок" sheetId="9" r:id="rId9"/>
    <sheet name="свод" sheetId="10" r:id="rId10"/>
  </sheets>
  <calcPr calcId="152511" refMode="R1C1"/>
</workbook>
</file>

<file path=xl/calcChain.xml><?xml version="1.0" encoding="utf-8"?>
<calcChain xmlns="http://schemas.openxmlformats.org/spreadsheetml/2006/main">
  <c r="F46" i="10" l="1"/>
  <c r="G46" i="10"/>
  <c r="H46" i="10"/>
  <c r="I46" i="10"/>
  <c r="J46" i="10"/>
  <c r="K46" i="10"/>
  <c r="L46" i="10"/>
  <c r="M46" i="10"/>
  <c r="N46" i="10"/>
  <c r="O46" i="10"/>
  <c r="P46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E37" i="10"/>
  <c r="E46" i="10" s="1"/>
  <c r="F37" i="10"/>
  <c r="G37" i="10"/>
  <c r="H37" i="10"/>
  <c r="I37" i="10"/>
  <c r="J37" i="10"/>
  <c r="K37" i="10"/>
  <c r="L37" i="10"/>
  <c r="M37" i="10"/>
  <c r="N37" i="10"/>
  <c r="O37" i="10"/>
  <c r="P37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E44" i="10"/>
  <c r="F44" i="10"/>
  <c r="G44" i="10"/>
  <c r="H44" i="10"/>
  <c r="I44" i="10"/>
  <c r="J44" i="10"/>
  <c r="K44" i="10"/>
  <c r="M44" i="10"/>
  <c r="N44" i="10"/>
  <c r="O44" i="10"/>
  <c r="P44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F33" i="10"/>
  <c r="G33" i="10"/>
  <c r="H33" i="10"/>
  <c r="I33" i="10"/>
  <c r="J33" i="10"/>
  <c r="K33" i="10"/>
  <c r="L33" i="10"/>
  <c r="M33" i="10"/>
  <c r="N33" i="10"/>
  <c r="O33" i="10"/>
  <c r="P33" i="10"/>
  <c r="F32" i="10"/>
  <c r="G32" i="10"/>
  <c r="H32" i="10"/>
  <c r="I32" i="10"/>
  <c r="J32" i="10"/>
  <c r="K32" i="10"/>
  <c r="L32" i="10"/>
  <c r="M32" i="10"/>
  <c r="N32" i="10"/>
  <c r="O32" i="10"/>
  <c r="P32" i="10"/>
  <c r="E33" i="10"/>
  <c r="F46" i="9"/>
  <c r="G46" i="9"/>
  <c r="H46" i="9"/>
  <c r="I46" i="9"/>
  <c r="J46" i="9"/>
  <c r="K46" i="9"/>
  <c r="L46" i="9"/>
  <c r="M46" i="9"/>
  <c r="N46" i="9"/>
  <c r="O46" i="9"/>
  <c r="P46" i="9"/>
  <c r="E46" i="9"/>
  <c r="F46" i="8"/>
  <c r="E46" i="8"/>
  <c r="F46" i="7"/>
  <c r="G46" i="7"/>
  <c r="H46" i="7"/>
  <c r="I46" i="7"/>
  <c r="J46" i="7"/>
  <c r="K46" i="7"/>
  <c r="L46" i="7"/>
  <c r="M46" i="7"/>
  <c r="N46" i="7"/>
  <c r="O46" i="7"/>
  <c r="P46" i="7"/>
  <c r="E46" i="7"/>
  <c r="F46" i="1"/>
  <c r="G46" i="1"/>
  <c r="H46" i="1"/>
  <c r="I46" i="1"/>
  <c r="J46" i="1"/>
  <c r="K46" i="1"/>
  <c r="L46" i="1"/>
  <c r="M46" i="1"/>
  <c r="N46" i="1"/>
  <c r="O46" i="1"/>
  <c r="P46" i="1"/>
  <c r="E46" i="1"/>
  <c r="E32" i="10"/>
  <c r="G17" i="10"/>
  <c r="F17" i="7"/>
  <c r="G17" i="7"/>
  <c r="H17" i="7"/>
  <c r="I17" i="7"/>
  <c r="J17" i="7"/>
  <c r="K17" i="7"/>
  <c r="L17" i="7"/>
  <c r="M17" i="7"/>
  <c r="E17" i="7"/>
  <c r="F17" i="10"/>
  <c r="F17" i="9"/>
  <c r="G17" i="9"/>
  <c r="H17" i="9"/>
  <c r="I17" i="9"/>
  <c r="J17" i="9"/>
  <c r="K17" i="9"/>
  <c r="L17" i="9"/>
  <c r="M17" i="9"/>
  <c r="E17" i="9"/>
  <c r="F17" i="3"/>
  <c r="G17" i="3"/>
  <c r="H17" i="3"/>
  <c r="I17" i="3"/>
  <c r="J17" i="3"/>
  <c r="K17" i="3"/>
  <c r="L17" i="3"/>
  <c r="M17" i="3"/>
  <c r="E17" i="3"/>
  <c r="F17" i="1"/>
  <c r="E17" i="1"/>
  <c r="H17" i="10"/>
  <c r="I17" i="10"/>
  <c r="J17" i="10"/>
  <c r="K17" i="10"/>
  <c r="L17" i="10"/>
  <c r="M17" i="10"/>
  <c r="F16" i="10"/>
  <c r="G16" i="10"/>
  <c r="H16" i="10"/>
  <c r="I16" i="10"/>
  <c r="J16" i="10"/>
  <c r="K16" i="10"/>
  <c r="L16" i="10"/>
  <c r="M16" i="10"/>
  <c r="E16" i="10"/>
  <c r="E17" i="10" s="1"/>
  <c r="F9" i="10"/>
  <c r="G9" i="10"/>
  <c r="H9" i="10"/>
  <c r="I9" i="10"/>
  <c r="J9" i="10"/>
  <c r="K9" i="10"/>
  <c r="L9" i="10"/>
  <c r="M9" i="10"/>
  <c r="F10" i="10"/>
  <c r="G10" i="10"/>
  <c r="H10" i="10"/>
  <c r="I10" i="10"/>
  <c r="J10" i="10"/>
  <c r="K10" i="10"/>
  <c r="L10" i="10"/>
  <c r="M10" i="10"/>
  <c r="F11" i="10"/>
  <c r="G11" i="10"/>
  <c r="H11" i="10"/>
  <c r="I11" i="10"/>
  <c r="J11" i="10"/>
  <c r="K11" i="10"/>
  <c r="L11" i="10"/>
  <c r="M11" i="10"/>
  <c r="F12" i="10"/>
  <c r="G12" i="10"/>
  <c r="H12" i="10"/>
  <c r="I12" i="10"/>
  <c r="J12" i="10"/>
  <c r="K12" i="10"/>
  <c r="L12" i="10"/>
  <c r="M12" i="10"/>
  <c r="F13" i="10"/>
  <c r="G13" i="10"/>
  <c r="H13" i="10"/>
  <c r="I13" i="10"/>
  <c r="J13" i="10"/>
  <c r="K13" i="10"/>
  <c r="L13" i="10"/>
  <c r="M13" i="10"/>
  <c r="F14" i="10"/>
  <c r="G14" i="10"/>
  <c r="H14" i="10"/>
  <c r="I14" i="10"/>
  <c r="J14" i="10"/>
  <c r="K14" i="10"/>
  <c r="L14" i="10"/>
  <c r="M14" i="10"/>
  <c r="F15" i="10"/>
  <c r="G15" i="10"/>
  <c r="H15" i="10"/>
  <c r="I15" i="10"/>
  <c r="J15" i="10"/>
  <c r="K15" i="10"/>
  <c r="L15" i="10"/>
  <c r="M15" i="10"/>
  <c r="E10" i="10"/>
  <c r="E11" i="10"/>
  <c r="E12" i="10"/>
  <c r="E13" i="10"/>
  <c r="E14" i="10"/>
  <c r="E15" i="10"/>
  <c r="E9" i="10"/>
  <c r="G8" i="10"/>
  <c r="H8" i="10"/>
  <c r="I8" i="10"/>
  <c r="J8" i="10"/>
  <c r="K8" i="10"/>
  <c r="L8" i="10"/>
  <c r="M8" i="10"/>
  <c r="F8" i="10"/>
  <c r="E8" i="10"/>
  <c r="P46" i="8"/>
  <c r="O46" i="8"/>
  <c r="E19" i="8"/>
  <c r="H17" i="8"/>
  <c r="G17" i="8"/>
  <c r="H17" i="1" l="1"/>
  <c r="G17" i="1"/>
</calcChain>
</file>

<file path=xl/sharedStrings.xml><?xml version="1.0" encoding="utf-8"?>
<sst xmlns="http://schemas.openxmlformats.org/spreadsheetml/2006/main" count="1344" uniqueCount="118">
  <si>
    <t>№</t>
  </si>
  <si>
    <t>Категория заявителей</t>
  </si>
  <si>
    <t>количество</t>
  </si>
  <si>
    <t>объем, м3/час</t>
  </si>
  <si>
    <t>Причины отклонения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</si>
  <si>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</si>
  <si>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</si>
  <si>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</si>
  <si>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</si>
  <si>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</si>
  <si>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</si>
  <si>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</si>
  <si>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</si>
  <si>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</si>
  <si>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</si>
  <si>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физическое лицо</t>
  </si>
  <si>
    <t>плата</t>
  </si>
  <si>
    <t>стандартизированные ставки</t>
  </si>
  <si>
    <t>юридическое лицо</t>
  </si>
  <si>
    <t>индивидуальный проект</t>
  </si>
  <si>
    <t>11</t>
  </si>
  <si>
    <t>Итого:</t>
  </si>
  <si>
    <t>12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</si>
  <si>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</si>
  <si>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</si>
  <si>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</si>
  <si>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</si>
  <si>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</si>
  <si>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</si>
  <si>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</si>
  <si>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</si>
  <si>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</si>
  <si>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</si>
  <si>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</si>
  <si>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13</t>
  </si>
  <si>
    <t>1 категория</t>
  </si>
  <si>
    <t>2 категория</t>
  </si>
  <si>
    <t>3 категория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</si>
  <si>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</si>
  <si>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</si>
  <si>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</si>
  <si>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</si>
  <si>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</si>
  <si>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</si>
  <si>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</si>
  <si>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</si>
  <si>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</si>
  <si>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</si>
  <si>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</si>
  <si>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</si>
  <si>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</si>
  <si>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</si>
  <si>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</si>
  <si>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</si>
  <si>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</si>
  <si>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</si>
  <si>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</si>
  <si>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</si>
  <si>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</si>
  <si>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</si>
  <si>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</si>
  <si>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</si>
  <si>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</si>
  <si>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</si>
  <si>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</si>
  <si>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</si>
  <si>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</si>
  <si>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</si>
  <si>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</si>
  <si>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</si>
  <si>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</si>
  <si>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</si>
  <si>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</si>
  <si>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</si>
  <si>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</si>
  <si>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</si>
  <si>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</si>
  <si>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</si>
  <si>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</si>
  <si>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январь 2022 года</t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</si>
  <si>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январь 2022 года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</si>
  <si>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Алагирском районе заянварь 2022г.</t>
  </si>
  <si>
    <t xml:space="preserve"> </t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</si>
  <si>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</si>
  <si>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</si>
  <si>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t>Начальник ОКС и И                                                 С.А.Губаев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</si>
  <si>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в Алагирском районе за январь 2022 г.</t>
  </si>
  <si>
    <t>И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</si>
  <si>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2022г.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</si>
  <si>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ООО"Газпром газораспределение Владикавказ"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</si>
  <si>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2022г.      Дигорский участок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</si>
  <si>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2022г в г.Беслане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</si>
  <si>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2022г. в г.Беслане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</si>
  <si>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Декабрь 2022г.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</si>
  <si>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Декабрь 2022г.</t>
  </si>
  <si>
    <t>Количество поступивших (ОПЛАЧЕННЫХ) заявок</t>
  </si>
  <si>
    <t>стандартизированные ставки ОТ 0мЗ ДО 5мЗ</t>
  </si>
  <si>
    <t>стандартизированные ставки ОТ 0мЗ ДО 15мЗ</t>
  </si>
  <si>
    <t>стандартизированные ставки ОТ 15мЗ ДО 500мЗ, в гор.300м, в сельс.500м.        ( 1-муниц.образ.)</t>
  </si>
  <si>
    <t>стандартизированные ставки ОТ 15мЗ ДО 500мЗ, в гор.300м, в сельс.500м.      ( 2-муниц.образ.)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</si>
  <si>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январь 2021г.</t>
  </si>
  <si>
    <t xml:space="preserve">I категория  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</si>
  <si>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</si>
  <si>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</si>
  <si>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</si>
  <si>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</si>
  <si>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</si>
  <si>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индивидуальный проект</t>
    </r>
    <r>
      <rPr>
        <sz val="11"/>
        <rFont val="Times New Roman"/>
        <family val="1"/>
        <charset val="204"/>
      </rPr>
      <t>(свыше 500м3/час)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</si>
  <si>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январь 2021г.</t>
  </si>
  <si>
    <t>Количество поступивших заявок ОПЛАЧЕННЫХ</t>
  </si>
  <si>
    <t>стандартизированные ставки ОТ 0мЗ ДО 42мЗ</t>
  </si>
  <si>
    <t>стандартизированные ставки ОТ 42мЗ ДО 500мЗ, в гор.300м, в сельс.500м.        ( 1-муниц.образ.)</t>
  </si>
  <si>
    <t>стандартизированные ставки ОТ 42мЗ ДО 500мЗ, в гор.300м, в сельс.500м.      ( 2-муниц.образ.)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</si>
  <si>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</t>
  </si>
  <si>
    <t>за январь  2022г.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</si>
  <si>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</si>
  <si>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Моздокском районе в январе  2022 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</si>
  <si>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в Моздокском районе январе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</si>
</sst>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justify" vertical="top"/>
    </xf>
    <xf numFmtId="0" fontId="1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2" fillId="0" borderId="15" xfId="0" applyFont="1" applyBorder="1" applyAlignment="1">
      <alignment horizontal="left" vertical="top"/>
    </xf>
    <xf numFmtId="0" fontId="2" fillId="0" borderId="15" xfId="0" applyFont="1" applyBorder="1"/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 indent="11"/>
    </xf>
    <xf numFmtId="0" fontId="2" fillId="0" borderId="16" xfId="0" applyFont="1" applyBorder="1" applyAlignment="1">
      <alignment horizontal="justify" vertical="top"/>
    </xf>
    <xf numFmtId="0" fontId="2" fillId="0" borderId="16" xfId="0" applyFont="1" applyBorder="1" applyAlignment="1">
      <alignment horizontal="left" vertical="top" indent="1"/>
    </xf>
    <xf numFmtId="0" fontId="2" fillId="0" borderId="16" xfId="0" applyFont="1" applyBorder="1" applyAlignment="1">
      <alignment horizontal="right" vertical="top"/>
    </xf>
    <xf numFmtId="0" fontId="1" fillId="0" borderId="16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justify" vertical="top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justify" vertical="top" wrapText="1"/>
    </xf>
    <xf numFmtId="0" fontId="2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indent="1"/>
    </xf>
    <xf numFmtId="0" fontId="1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left" vertical="top" indent="1"/>
    </xf>
    <xf numFmtId="4" fontId="2" fillId="0" borderId="15" xfId="0" applyNumberFormat="1" applyFont="1" applyBorder="1" applyAlignment="1">
      <alignment horizontal="center" vertical="top"/>
    </xf>
    <xf numFmtId="4" fontId="1" fillId="0" borderId="15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7" workbookViewId="0">
      <selection activeCell="E46" sqref="E46:P46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9.5703125" style="10" customWidth="1"/>
    <col min="7" max="7" width="16" style="10" customWidth="1"/>
    <col min="8" max="8" width="10.140625" style="10" customWidth="1"/>
    <col min="9" max="9" width="16" style="10" customWidth="1"/>
    <col min="10" max="10" width="9.7109375" style="10" customWidth="1"/>
    <col min="11" max="11" width="16.85546875" style="10" customWidth="1"/>
    <col min="12" max="12" width="21.5703125" style="10" customWidth="1"/>
    <col min="13" max="13" width="21.42578125" style="10" customWidth="1"/>
    <col min="14" max="15" width="9.140625" style="9"/>
    <col min="16" max="16" width="9.42578125" style="9" bestFit="1" customWidth="1"/>
    <col min="17" max="16384" width="9.140625" style="9"/>
  </cols>
  <sheetData>
    <row r="1" spans="1:16" ht="18.75" x14ac:dyDescent="0.3">
      <c r="A1" s="60" t="s">
        <v>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>
        <v>21</v>
      </c>
      <c r="F8" s="91">
        <v>95</v>
      </c>
      <c r="G8" s="4">
        <v>14</v>
      </c>
      <c r="H8" s="91">
        <v>70</v>
      </c>
      <c r="I8" s="4">
        <v>7</v>
      </c>
      <c r="J8" s="4">
        <v>35</v>
      </c>
      <c r="K8" s="4">
        <v>0</v>
      </c>
      <c r="L8" s="4"/>
      <c r="M8" s="4">
        <v>7</v>
      </c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>
        <v>0</v>
      </c>
      <c r="F9" s="91">
        <v>0</v>
      </c>
      <c r="G9" s="4">
        <v>0</v>
      </c>
      <c r="H9" s="91">
        <v>0</v>
      </c>
      <c r="I9" s="4"/>
      <c r="J9" s="4">
        <v>0</v>
      </c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>
        <v>0</v>
      </c>
      <c r="F10" s="4">
        <v>0</v>
      </c>
      <c r="G10" s="4">
        <v>0</v>
      </c>
      <c r="H10" s="4">
        <v>0</v>
      </c>
      <c r="I10" s="4"/>
      <c r="J10" s="4">
        <v>0</v>
      </c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4"/>
      <c r="F12" s="4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>
        <f>E8+E9+E10+E11</f>
        <v>21</v>
      </c>
      <c r="F17" s="91">
        <f>SUM(F8:F16)</f>
        <v>95</v>
      </c>
      <c r="G17" s="4">
        <f>G8+G9+G10+G11</f>
        <v>14</v>
      </c>
      <c r="H17" s="4">
        <f>H8+H9+H10+H11</f>
        <v>70</v>
      </c>
      <c r="I17" s="4"/>
      <c r="J17" s="4">
        <v>20</v>
      </c>
      <c r="K17" s="4"/>
      <c r="L17" s="4"/>
      <c r="M17" s="4">
        <v>7</v>
      </c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86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37" t="s">
        <v>29</v>
      </c>
      <c r="K29" s="38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 t="s">
        <v>87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4">
        <v>16</v>
      </c>
      <c r="F32" s="4">
        <v>90</v>
      </c>
      <c r="G32" s="4">
        <v>0</v>
      </c>
      <c r="H32" s="4">
        <v>0</v>
      </c>
      <c r="I32" s="17"/>
      <c r="J32" s="17"/>
      <c r="K32" s="17"/>
      <c r="L32" s="17"/>
      <c r="M32" s="4">
        <v>16</v>
      </c>
      <c r="N32" s="4">
        <v>90</v>
      </c>
      <c r="O32" s="4">
        <v>6</v>
      </c>
      <c r="P32" s="4">
        <v>30</v>
      </c>
    </row>
    <row r="33" spans="1:16" ht="38.25" thickBot="1" x14ac:dyDescent="0.25">
      <c r="A33" s="18" t="s">
        <v>6</v>
      </c>
      <c r="B33" s="50"/>
      <c r="C33" s="53"/>
      <c r="D33" s="20" t="s">
        <v>17</v>
      </c>
      <c r="E33" s="4">
        <v>0</v>
      </c>
      <c r="F33" s="4">
        <v>0</v>
      </c>
      <c r="G33" s="17"/>
      <c r="H33" s="17"/>
      <c r="I33" s="17"/>
      <c r="J33" s="17"/>
      <c r="K33" s="17"/>
      <c r="L33" s="17"/>
      <c r="M33" s="4">
        <v>0</v>
      </c>
      <c r="N33" s="4"/>
      <c r="O33" s="4"/>
      <c r="P33" s="4"/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4">
        <v>1</v>
      </c>
      <c r="F34" s="4">
        <v>3.97</v>
      </c>
      <c r="G34" s="17"/>
      <c r="H34" s="17"/>
      <c r="I34" s="17"/>
      <c r="J34" s="17"/>
      <c r="K34" s="17"/>
      <c r="L34" s="17"/>
      <c r="M34" s="4"/>
      <c r="N34" s="4"/>
      <c r="O34" s="17"/>
      <c r="P34" s="94"/>
    </row>
    <row r="35" spans="1:16" ht="38.25" thickBot="1" x14ac:dyDescent="0.25">
      <c r="A35" s="18" t="s">
        <v>8</v>
      </c>
      <c r="B35" s="51"/>
      <c r="C35" s="53"/>
      <c r="D35" s="6" t="s">
        <v>70</v>
      </c>
      <c r="E35" s="4"/>
      <c r="F35" s="4"/>
      <c r="G35" s="17"/>
      <c r="H35" s="17"/>
      <c r="I35" s="17"/>
      <c r="J35" s="17"/>
      <c r="K35" s="17"/>
      <c r="L35" s="17"/>
      <c r="M35" s="4"/>
      <c r="N35" s="4"/>
      <c r="O35" s="17"/>
      <c r="P35" s="94"/>
    </row>
    <row r="36" spans="1:16" ht="38.25" thickBot="1" x14ac:dyDescent="0.25">
      <c r="A36" s="18" t="s">
        <v>9</v>
      </c>
      <c r="B36" s="32" t="s">
        <v>36</v>
      </c>
      <c r="C36" s="21" t="s">
        <v>15</v>
      </c>
      <c r="D36" s="6" t="s">
        <v>70</v>
      </c>
      <c r="E36" s="17"/>
      <c r="F36" s="17"/>
      <c r="G36" s="17"/>
      <c r="H36" s="17"/>
      <c r="I36" s="17"/>
      <c r="J36" s="17"/>
      <c r="K36" s="17"/>
      <c r="L36" s="17"/>
      <c r="M36" s="17"/>
      <c r="N36" s="94"/>
      <c r="O36" s="94"/>
      <c r="P36" s="94"/>
    </row>
    <row r="37" spans="1:16" ht="38.25" thickBot="1" x14ac:dyDescent="0.25">
      <c r="A37" s="18" t="s">
        <v>10</v>
      </c>
      <c r="B37" s="34"/>
      <c r="C37" s="21" t="s">
        <v>18</v>
      </c>
      <c r="D37" s="6" t="s">
        <v>70</v>
      </c>
      <c r="E37" s="17"/>
      <c r="F37" s="17"/>
      <c r="G37" s="17"/>
      <c r="H37" s="17"/>
      <c r="I37" s="17"/>
      <c r="J37" s="17"/>
      <c r="K37" s="17"/>
      <c r="L37" s="17"/>
      <c r="M37" s="17"/>
      <c r="N37" s="94"/>
      <c r="O37" s="94"/>
      <c r="P37" s="94"/>
    </row>
    <row r="38" spans="1:16" ht="38.25" thickBot="1" x14ac:dyDescent="0.25">
      <c r="A38" s="18" t="s">
        <v>11</v>
      </c>
      <c r="B38" s="32" t="s">
        <v>37</v>
      </c>
      <c r="C38" s="21" t="s">
        <v>15</v>
      </c>
      <c r="D38" s="6" t="s">
        <v>70</v>
      </c>
      <c r="E38" s="17"/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38.25" thickBot="1" x14ac:dyDescent="0.25">
      <c r="A39" s="18" t="s">
        <v>12</v>
      </c>
      <c r="B39" s="34"/>
      <c r="C39" s="5" t="s">
        <v>71</v>
      </c>
      <c r="D39" s="6" t="s">
        <v>70</v>
      </c>
      <c r="E39" s="17"/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 t="s">
        <v>82</v>
      </c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25">
      <c r="A46" s="18" t="s">
        <v>45</v>
      </c>
      <c r="B46" s="29" t="s">
        <v>21</v>
      </c>
      <c r="C46" s="30"/>
      <c r="D46" s="31"/>
      <c r="E46" s="4">
        <f>SUM(E32:E45)</f>
        <v>17</v>
      </c>
      <c r="F46" s="4">
        <f t="shared" ref="F46:P46" si="0">SUM(F32:F45)</f>
        <v>93.97</v>
      </c>
      <c r="G46" s="4">
        <f t="shared" si="0"/>
        <v>0</v>
      </c>
      <c r="H46" s="4">
        <f t="shared" si="0"/>
        <v>0</v>
      </c>
      <c r="I46" s="4">
        <f t="shared" si="0"/>
        <v>0</v>
      </c>
      <c r="J46" s="4">
        <f t="shared" si="0"/>
        <v>0</v>
      </c>
      <c r="K46" s="4">
        <f t="shared" si="0"/>
        <v>0</v>
      </c>
      <c r="L46" s="4">
        <f t="shared" si="0"/>
        <v>0</v>
      </c>
      <c r="M46" s="4">
        <f t="shared" si="0"/>
        <v>16</v>
      </c>
      <c r="N46" s="4">
        <f t="shared" si="0"/>
        <v>90</v>
      </c>
      <c r="O46" s="4">
        <f t="shared" si="0"/>
        <v>6</v>
      </c>
      <c r="P46" s="4">
        <f t="shared" si="0"/>
        <v>30</v>
      </c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F55" sqref="F55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14.7109375" style="10" customWidth="1"/>
    <col min="7" max="7" width="16" style="10" customWidth="1"/>
    <col min="8" max="8" width="12.5703125" style="10" customWidth="1"/>
    <col min="9" max="9" width="16" style="10" customWidth="1"/>
    <col min="10" max="10" width="13.7109375" style="10" customWidth="1"/>
    <col min="11" max="11" width="16.85546875" style="10" customWidth="1"/>
    <col min="12" max="12" width="21.5703125" style="10" customWidth="1"/>
    <col min="13" max="13" width="21.42578125" style="10" customWidth="1"/>
    <col min="14" max="14" width="12.5703125" style="9" customWidth="1"/>
    <col min="15" max="15" width="10.42578125" style="9" customWidth="1"/>
    <col min="16" max="16" width="11.140625" style="9" customWidth="1"/>
    <col min="17" max="16384" width="9.140625" style="9"/>
  </cols>
  <sheetData>
    <row r="1" spans="1:13" s="1" customFormat="1" ht="53.25" customHeight="1" x14ac:dyDescent="0.3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</row>
    <row r="4" spans="1:13" s="3" customFormat="1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</row>
    <row r="5" spans="1:13" s="3" customFormat="1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</row>
    <row r="6" spans="1:13" s="3" customFormat="1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</row>
    <row r="7" spans="1:13" s="3" customFormat="1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>
        <f>алагир!E8+ардон!E8+ардон!E7+чикола!E8+беслан!E8+кирово!E8+город!E8+пригород!E8+моздок!E8</f>
        <v>28</v>
      </c>
      <c r="F8" s="91">
        <f>алагир!F8+ардон!F7+дигора!F8+чикола!F8+беслан!F8+кирово!F8+город!F8+пригород!F8+моздок!F8</f>
        <v>126.16</v>
      </c>
      <c r="G8" s="91">
        <f>алагир!G8+ардон!G7+дигора!G8+чикола!G8+беслан!G8+кирово!G8+город!G8+пригород!G8+моздок!G8</f>
        <v>20</v>
      </c>
      <c r="H8" s="91">
        <f>алагир!H8+ардон!H7+дигора!H8+чикола!H8+беслан!H8+кирово!H8+город!H8+пригород!H8+моздок!H8</f>
        <v>96.16</v>
      </c>
      <c r="I8" s="91">
        <f>алагир!I8+ардон!I7+дигора!I8+чикола!I8+беслан!I8+кирово!I8+город!I8+пригород!I8+моздок!I8</f>
        <v>7</v>
      </c>
      <c r="J8" s="91">
        <f>алагир!J8+ардон!J7+дигора!J8+чикола!J8+беслан!J8+кирово!J8+город!J8+пригород!J8+моздок!J8</f>
        <v>35</v>
      </c>
      <c r="K8" s="91">
        <f>алагир!K8+ардон!K7+дигора!K8+чикола!K8+беслан!K8+кирово!K8+город!K8+пригород!K8+моздок!K8</f>
        <v>0</v>
      </c>
      <c r="L8" s="91">
        <f>алагир!L8+ардон!L7+дигора!L8+чикола!L8+беслан!L8+кирово!L8+город!L8+пригород!L8+моздок!L8</f>
        <v>0</v>
      </c>
      <c r="M8" s="91">
        <f>алагир!M8+ардон!M7+дигора!M8+чикола!M8+беслан!M8+кирово!M8+город!M8+пригород!M8+моздок!M8</f>
        <v>7</v>
      </c>
    </row>
    <row r="9" spans="1:13" s="3" customFormat="1" ht="38.25" thickBot="1" x14ac:dyDescent="0.35">
      <c r="A9" s="5" t="s">
        <v>57</v>
      </c>
      <c r="B9" s="77"/>
      <c r="C9" s="76"/>
      <c r="D9" s="6" t="s">
        <v>70</v>
      </c>
      <c r="E9" s="4">
        <f>алагир!E9+ардон!E33+дигора!E9+чикола!E9+беслан!E9+кирово!E9+город!E9+пригород!E9+моздок!E9</f>
        <v>17</v>
      </c>
      <c r="F9" s="4">
        <f>алагир!F9+ардон!F33+дигора!F9+чикола!F9+беслан!F9+кирово!F9+город!F9+пригород!F9+моздок!F9</f>
        <v>103.59</v>
      </c>
      <c r="G9" s="4">
        <f>алагир!G9+ардон!G33+дигора!G9+чикола!G9+беслан!G9+кирово!G9+город!G9+пригород!G9+моздок!G9</f>
        <v>16</v>
      </c>
      <c r="H9" s="4">
        <f>алагир!H9+ардон!H33+дигора!H9+чикола!H9+беслан!H9+кирово!H9+город!H9+пригород!H9+моздок!H9</f>
        <v>94.59</v>
      </c>
      <c r="I9" s="4">
        <f>алагир!I9+ардон!I33+дигора!I9+чикола!I9+беслан!I9+кирово!I9+город!I9+пригород!I9+моздок!I9</f>
        <v>0</v>
      </c>
      <c r="J9" s="4">
        <f>алагир!J9+ардон!J33+дигора!J9+чикола!J9+беслан!J9+кирово!J9+город!J9+пригород!J9+моздок!J9</f>
        <v>0</v>
      </c>
      <c r="K9" s="4">
        <f>алагир!K9+ардон!K33+дигора!K9+чикола!K9+беслан!K9+кирово!K9+город!K9+пригород!K9+моздок!K9</f>
        <v>0</v>
      </c>
      <c r="L9" s="4">
        <f>алагир!L9+ардон!L33+дигора!L9+чикола!L9+беслан!L9+кирово!L9+город!L9+пригород!L9+моздок!L9</f>
        <v>0</v>
      </c>
      <c r="M9" s="4">
        <f>алагир!M9+ардон!M33+дигора!M9+чикола!M9+беслан!M9+кирово!M9+город!M9+пригород!M9+моздок!M9</f>
        <v>0</v>
      </c>
    </row>
    <row r="10" spans="1:13" s="3" customFormat="1" ht="19.5" thickBot="1" x14ac:dyDescent="0.35">
      <c r="A10" s="5" t="s">
        <v>58</v>
      </c>
      <c r="B10" s="77"/>
      <c r="C10" s="75" t="s">
        <v>71</v>
      </c>
      <c r="D10" s="6" t="s">
        <v>69</v>
      </c>
      <c r="E10" s="4">
        <f>алагир!E10+ардон!E34+дигора!E10+чикола!E10+беслан!E10+кирово!E10+город!E10+пригород!E10+моздок!E10</f>
        <v>8</v>
      </c>
      <c r="F10" s="4">
        <f>алагир!F10+ардон!F34+дигора!F10+чикола!F10+беслан!F10+кирово!F10+город!F10+пригород!F10+моздок!F10</f>
        <v>73.5</v>
      </c>
      <c r="G10" s="4">
        <f>алагир!G10+ардон!G34+дигора!G10+чикола!G10+беслан!G10+кирово!G10+город!G10+пригород!G10+моздок!G10</f>
        <v>4</v>
      </c>
      <c r="H10" s="4">
        <f>алагир!H10+ардон!H34+дигора!H10+чикола!H10+беслан!H10+кирово!H10+город!H10+пригород!H10+моздок!H10</f>
        <v>28</v>
      </c>
      <c r="I10" s="4">
        <f>алагир!I10+ардон!I34+дигора!I10+чикола!I10+беслан!I10+кирово!I10+город!I10+пригород!I10+моздок!I10</f>
        <v>0</v>
      </c>
      <c r="J10" s="4">
        <f>алагир!J10+ардон!J34+дигора!J10+чикола!J10+беслан!J10+кирово!J10+город!J10+пригород!J10+моздок!J10</f>
        <v>0</v>
      </c>
      <c r="K10" s="4">
        <f>алагир!K10+ардон!K34+дигора!K10+чикола!K10+беслан!K10+кирово!K10+город!K10+пригород!K10+моздок!K10</f>
        <v>0</v>
      </c>
      <c r="L10" s="4">
        <f>алагир!L10+ардон!L34+дигора!L10+чикола!L10+беслан!L10+кирово!L10+город!L10+пригород!L10+моздок!L10</f>
        <v>0</v>
      </c>
      <c r="M10" s="4">
        <f>алагир!M10+ардон!M34+дигора!M10+чикола!M10+беслан!M10+кирово!M10+город!M10+пригород!M10+моздок!M10</f>
        <v>0</v>
      </c>
    </row>
    <row r="11" spans="1:13" s="3" customFormat="1" ht="38.25" thickBot="1" x14ac:dyDescent="0.35">
      <c r="A11" s="5" t="s">
        <v>59</v>
      </c>
      <c r="B11" s="76"/>
      <c r="C11" s="76"/>
      <c r="D11" s="6" t="s">
        <v>70</v>
      </c>
      <c r="E11" s="4">
        <f>алагир!E11+ардон!E35+дигора!E11+чикола!E11+беслан!E11+кирово!E11+город!E11+пригород!E11+моздок!E11</f>
        <v>2</v>
      </c>
      <c r="F11" s="4">
        <f>алагир!F11+ардон!F35+дигора!F11+чикола!F11+беслан!F11+кирово!F11+город!F11+пригород!F11+моздок!F11</f>
        <v>51.34</v>
      </c>
      <c r="G11" s="4">
        <f>алагир!G11+ардон!G35+дигора!G11+чикола!G11+беслан!G11+кирово!G11+город!G11+пригород!G11+моздок!G11</f>
        <v>0</v>
      </c>
      <c r="H11" s="4">
        <f>алагир!H11+ардон!H35+дигора!H11+чикола!H11+беслан!H11+кирово!H11+город!H11+пригород!H11+моздок!H11</f>
        <v>0</v>
      </c>
      <c r="I11" s="4">
        <f>алагир!I11+ардон!I35+дигора!I11+чикола!I11+беслан!I11+кирово!I11+город!I11+пригород!I11+моздок!I11</f>
        <v>0</v>
      </c>
      <c r="J11" s="4">
        <f>алагир!J11+ардон!J35+дигора!J11+чикола!J11+беслан!J11+кирово!J11+город!J11+пригород!J11+моздок!J11</f>
        <v>0</v>
      </c>
      <c r="K11" s="4">
        <f>алагир!K11+ардон!K35+дигора!K11+чикола!K11+беслан!K11+кирово!K11+город!K11+пригород!K11+моздок!K11</f>
        <v>0</v>
      </c>
      <c r="L11" s="4">
        <f>алагир!L11+ардон!L35+дигора!L11+чикола!L11+беслан!L11+кирово!L11+город!L11+пригород!L11+моздок!L11</f>
        <v>0</v>
      </c>
      <c r="M11" s="4">
        <f>алагир!M11+ардон!M35+дигора!M11+чикола!M11+беслан!M11+кирово!M11+город!M11+пригород!M11+моздок!M11</f>
        <v>0</v>
      </c>
    </row>
    <row r="12" spans="1:13" s="3" customFormat="1" ht="38.25" thickBot="1" x14ac:dyDescent="0.35">
      <c r="A12" s="7" t="s">
        <v>60</v>
      </c>
      <c r="B12" s="75" t="s">
        <v>72</v>
      </c>
      <c r="C12" s="5" t="s">
        <v>68</v>
      </c>
      <c r="D12" s="6" t="s">
        <v>70</v>
      </c>
      <c r="E12" s="4">
        <f>алагир!E12+ардон!E36+дигора!E12+чикола!E12+беслан!E12+кирово!E12+город!E12+пригород!E12+моздок!E12</f>
        <v>1</v>
      </c>
      <c r="F12" s="4">
        <f>алагир!F12+ардон!F36+дигора!F12+чикола!F12+беслан!F12+кирово!F12+город!F12+пригород!F12+моздок!F12</f>
        <v>244.25</v>
      </c>
      <c r="G12" s="4">
        <f>алагир!G12+ардон!G36+дигора!G12+чикола!G12+беслан!G12+кирово!G12+город!G12+пригород!G12+моздок!G12</f>
        <v>1</v>
      </c>
      <c r="H12" s="4">
        <f>алагир!H12+ардон!H36+дигора!H12+чикола!H12+беслан!H12+кирово!H12+город!H12+пригород!H12+моздок!H12</f>
        <v>244.25</v>
      </c>
      <c r="I12" s="4">
        <f>алагир!I12+ардон!I36+дигора!I12+чикола!I12+беслан!I12+кирово!I12+город!I12+пригород!I12+моздок!I12</f>
        <v>0</v>
      </c>
      <c r="J12" s="4">
        <f>алагир!J12+ардон!J36+дигора!J12+чикола!J12+беслан!J12+кирово!J12+город!J12+пригород!J12+моздок!J12</f>
        <v>0</v>
      </c>
      <c r="K12" s="4">
        <f>алагир!K12+ардон!K36+дигора!K12+чикола!K12+беслан!K12+кирово!K12+город!K12+пригород!K12+моздок!K12</f>
        <v>0</v>
      </c>
      <c r="L12" s="4">
        <f>алагир!L12+ардон!L36+дигора!L12+чикола!L12+беслан!L12+кирово!L12+город!L12+пригород!L12+моздок!L12</f>
        <v>0</v>
      </c>
      <c r="M12" s="4">
        <f>алагир!M12+ардон!M36+дигора!M12+чикола!M12+беслан!M12+кирово!M12+город!M12+пригород!M12+моздок!M12</f>
        <v>0</v>
      </c>
    </row>
    <row r="13" spans="1:13" s="3" customFormat="1" ht="38.25" thickBot="1" x14ac:dyDescent="0.35">
      <c r="A13" s="8" t="s">
        <v>61</v>
      </c>
      <c r="B13" s="76"/>
      <c r="C13" s="5" t="s">
        <v>71</v>
      </c>
      <c r="D13" s="6" t="s">
        <v>70</v>
      </c>
      <c r="E13" s="4">
        <f>алагир!E13+ардон!E37+дигора!E13+чикола!E13+беслан!E13+кирово!E13+город!E13+пригород!E13+моздок!E13</f>
        <v>0</v>
      </c>
      <c r="F13" s="4">
        <f>алагир!F13+ардон!F37+дигора!F13+чикола!F13+беслан!F13+кирово!F13+город!F13+пригород!F13+моздок!F13</f>
        <v>0</v>
      </c>
      <c r="G13" s="4">
        <f>алагир!G13+ардон!G37+дигора!G13+чикола!G13+беслан!G13+кирово!G13+город!G13+пригород!G13+моздок!G13</f>
        <v>0</v>
      </c>
      <c r="H13" s="4">
        <f>алагир!H13+ардон!H37+дигора!H13+чикола!H13+беслан!H13+кирово!H13+город!H13+пригород!H13+моздок!H13</f>
        <v>0</v>
      </c>
      <c r="I13" s="4">
        <f>алагир!I13+ардон!I37+дигора!I13+чикола!I13+беслан!I13+кирово!I13+город!I13+пригород!I13+моздок!I13</f>
        <v>0</v>
      </c>
      <c r="J13" s="4">
        <f>алагир!J13+ардон!J37+дигора!J13+чикола!J13+беслан!J13+кирово!J13+город!J13+пригород!J13+моздок!J13</f>
        <v>0</v>
      </c>
      <c r="K13" s="4">
        <f>алагир!K13+ардон!K37+дигора!K13+чикола!K13+беслан!K13+кирово!K13+город!K13+пригород!K13+моздок!K13</f>
        <v>0</v>
      </c>
      <c r="L13" s="4">
        <f>алагир!L13+ардон!L37+дигора!L13+чикола!L13+беслан!L13+кирово!L13+город!L13+пригород!L13+моздок!L13</f>
        <v>0</v>
      </c>
      <c r="M13" s="4">
        <f>алагир!M13+ардон!M37+дигора!M13+чикола!M13+беслан!M13+кирово!M13+город!M13+пригород!M13+моздок!M13</f>
        <v>0</v>
      </c>
    </row>
    <row r="14" spans="1:13" s="3" customFormat="1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>
        <f>алагир!E14+ардон!E38+дигора!E14+чикола!E14+беслан!E14+кирово!E14+город!E14+пригород!E14+моздок!E14</f>
        <v>0</v>
      </c>
      <c r="F14" s="4">
        <f>алагир!F14+ардон!F38+дигора!F14+чикола!F14+беслан!F14+кирово!F14+город!F14+пригород!F14+моздок!F14</f>
        <v>0</v>
      </c>
      <c r="G14" s="4">
        <f>алагир!G14+ардон!G38+дигора!G14+чикола!G14+беслан!G14+кирово!G14+город!G14+пригород!G14+моздок!G14</f>
        <v>0</v>
      </c>
      <c r="H14" s="4">
        <f>алагир!H14+ардон!H38+дигора!H14+чикола!H14+беслан!H14+кирово!H14+город!H14+пригород!H14+моздок!H14</f>
        <v>0</v>
      </c>
      <c r="I14" s="4">
        <f>алагир!I14+ардон!I38+дигора!I14+чикола!I14+беслан!I14+кирово!I14+город!I14+пригород!I14+моздок!I14</f>
        <v>0</v>
      </c>
      <c r="J14" s="4">
        <f>алагир!J14+ардон!J38+дигора!J14+чикола!J14+беслан!J14+кирово!J14+город!J14+пригород!J14+моздок!J14</f>
        <v>0</v>
      </c>
      <c r="K14" s="4">
        <f>алагир!K14+ардон!K38+дигора!K14+чикола!K14+беслан!K14+кирово!K14+город!K14+пригород!K14+моздок!K14</f>
        <v>0</v>
      </c>
      <c r="L14" s="4">
        <f>алагир!L14+ардон!L38+дигора!L14+чикола!L14+беслан!L14+кирово!L14+город!L14+пригород!L14+моздок!L14</f>
        <v>0</v>
      </c>
      <c r="M14" s="4">
        <f>алагир!M14+ардон!M38+дигора!M14+чикола!M14+беслан!M14+кирово!M14+город!M14+пригород!M14+моздок!M14</f>
        <v>0</v>
      </c>
    </row>
    <row r="15" spans="1:13" s="3" customFormat="1" ht="38.25" thickBot="1" x14ac:dyDescent="0.35">
      <c r="A15" s="5" t="s">
        <v>63</v>
      </c>
      <c r="B15" s="76"/>
      <c r="C15" s="5" t="s">
        <v>71</v>
      </c>
      <c r="D15" s="6" t="s">
        <v>70</v>
      </c>
      <c r="E15" s="4">
        <f>алагир!E15+ардон!E39+дигора!E15+чикола!E15+беслан!E15+кирово!E15+город!E15+пригород!E15+моздок!E15</f>
        <v>0</v>
      </c>
      <c r="F15" s="4">
        <f>алагир!F15+ардон!F39+дигора!F15+чикола!F15+беслан!F15+кирово!F15+город!F15+пригород!F15+моздок!F15</f>
        <v>0</v>
      </c>
      <c r="G15" s="4">
        <f>алагир!G15+ардон!G39+дигора!G15+чикола!G15+беслан!G15+кирово!G15+город!G15+пригород!G15+моздок!G15</f>
        <v>0</v>
      </c>
      <c r="H15" s="4">
        <f>алагир!H15+ардон!H39+дигора!H15+чикола!H15+беслан!H15+кирово!H15+город!H15+пригород!H15+моздок!H15</f>
        <v>0</v>
      </c>
      <c r="I15" s="4">
        <f>алагир!I15+ардон!I39+дигора!I15+чикола!I15+беслан!I15+кирово!I15+город!I15+пригород!I15+моздок!I15</f>
        <v>0</v>
      </c>
      <c r="J15" s="4">
        <f>алагир!J15+ардон!J39+дигора!J15+чикола!J15+беслан!J15+кирово!J15+город!J15+пригород!J15+моздок!J15</f>
        <v>0</v>
      </c>
      <c r="K15" s="4">
        <f>алагир!K15+ардон!K39+дигора!K15+чикола!K15+беслан!K15+кирово!K15+город!K15+пригород!K15+моздок!K15</f>
        <v>0</v>
      </c>
      <c r="L15" s="4">
        <f>алагир!L15+ардон!L39+дигора!L15+чикола!L15+беслан!L15+кирово!L15+город!L15+пригород!L15+моздок!L15</f>
        <v>0</v>
      </c>
      <c r="M15" s="4">
        <f>алагир!M15+ардон!M39+дигора!M15+чикола!M15+беслан!M15+кирово!M15+город!M15+пригород!M15+моздок!M15</f>
        <v>0</v>
      </c>
    </row>
    <row r="16" spans="1:13" s="3" customFormat="1" ht="19.5" thickBot="1" x14ac:dyDescent="0.35">
      <c r="A16" s="5" t="s">
        <v>64</v>
      </c>
      <c r="B16" s="55" t="s">
        <v>74</v>
      </c>
      <c r="C16" s="56"/>
      <c r="D16" s="57"/>
      <c r="E16" s="4">
        <f>алагир!E16+ардон!E40+дигора!E16+чикола!E16+беслан!E16+кирово!E16+город!E16+пригород!E16+моздок!E16</f>
        <v>1</v>
      </c>
      <c r="F16" s="4">
        <f>алагир!F16+ардон!F40+дигора!F16+чикола!F16+беслан!F16+кирово!F16+город!F16+пригород!F16+моздок!F16</f>
        <v>866</v>
      </c>
      <c r="G16" s="4">
        <f>алагир!G16+ардон!G40+дигора!G16+чикола!G16+беслан!G16+кирово!G16+город!G16+пригород!G16+моздок!G16</f>
        <v>4</v>
      </c>
      <c r="H16" s="4">
        <f>алагир!H16+ардон!H40+дигора!H16+чикола!H16+беслан!H16+кирово!H16+город!H16+пригород!H16+моздок!H16</f>
        <v>5599.3</v>
      </c>
      <c r="I16" s="4">
        <f>алагир!I16+ардон!I40+дигора!I16+чикола!I16+беслан!I16+кирово!I16+город!I16+пригород!I16+моздок!I16</f>
        <v>0</v>
      </c>
      <c r="J16" s="4">
        <f>алагир!J16+ардон!J40+дигора!J16+чикола!J16+беслан!J16+кирово!J16+город!J16+пригород!J16+моздок!J16</f>
        <v>0</v>
      </c>
      <c r="K16" s="4">
        <f>алагир!K16+ардон!K40+дигора!K16+чикола!K16+беслан!K16+кирово!K16+город!K16+пригород!K16+моздок!K16</f>
        <v>0</v>
      </c>
      <c r="L16" s="4">
        <f>алагир!L16+ардон!L40+дигора!L16+чикола!L16+беслан!L16+кирово!L16+город!L16+пригород!L16+моздок!L16</f>
        <v>0</v>
      </c>
      <c r="M16" s="4">
        <f>алагир!M16+ардон!M40+дигора!M16+чикола!M16+беслан!M16+кирово!M16+город!M16+пригород!M16+моздок!M16</f>
        <v>0</v>
      </c>
    </row>
    <row r="17" spans="1:16" s="24" customFormat="1" ht="19.5" thickBot="1" x14ac:dyDescent="0.35">
      <c r="A17" s="21" t="s">
        <v>20</v>
      </c>
      <c r="B17" s="35" t="s">
        <v>21</v>
      </c>
      <c r="C17" s="54"/>
      <c r="D17" s="36"/>
      <c r="E17" s="4">
        <f>SUM(E8:E16)</f>
        <v>57</v>
      </c>
      <c r="F17" s="91">
        <f>SUM(F8:F16)</f>
        <v>1464.8400000000001</v>
      </c>
      <c r="G17" s="91">
        <f>SUM(G8:G16)</f>
        <v>45</v>
      </c>
      <c r="H17" s="4">
        <f t="shared" ref="F17:M17" si="0">SUM(H8:H16)</f>
        <v>6062.3</v>
      </c>
      <c r="I17" s="4">
        <f t="shared" si="0"/>
        <v>7</v>
      </c>
      <c r="J17" s="4">
        <f t="shared" si="0"/>
        <v>35</v>
      </c>
      <c r="K17" s="4">
        <f t="shared" si="0"/>
        <v>0</v>
      </c>
      <c r="L17" s="4">
        <f t="shared" si="0"/>
        <v>0</v>
      </c>
      <c r="M17" s="4">
        <f t="shared" si="0"/>
        <v>7</v>
      </c>
    </row>
    <row r="18" spans="1:16" s="3" customFormat="1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2" spans="1:16" customFormat="1" ht="15" x14ac:dyDescent="0.25">
      <c r="E22" s="11"/>
      <c r="F22" s="11"/>
      <c r="G22" s="11"/>
      <c r="H22" s="11"/>
      <c r="I22" s="11"/>
      <c r="J22" s="11"/>
      <c r="K22" s="11"/>
      <c r="L22" s="11"/>
      <c r="M22" s="11"/>
    </row>
    <row r="23" spans="1:16" s="1" customFormat="1" ht="18.75" x14ac:dyDescent="0.3">
      <c r="A23" s="12" t="s">
        <v>77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58.5" customHeight="1" x14ac:dyDescent="0.3">
      <c r="A25" s="60" t="s">
        <v>80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s="1" customFormat="1" ht="19.5" thickBot="1" x14ac:dyDescent="0.3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s="1" customFormat="1" ht="19.5" thickBot="1" x14ac:dyDescent="0.3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37" t="s">
        <v>29</v>
      </c>
      <c r="K29" s="38"/>
      <c r="L29" s="15" t="s">
        <v>30</v>
      </c>
      <c r="M29" s="41"/>
      <c r="N29" s="44"/>
      <c r="O29" s="41"/>
      <c r="P29" s="44"/>
    </row>
    <row r="30" spans="1:16" s="1" customFormat="1" ht="169.5" thickBot="1" x14ac:dyDescent="0.3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s="1" customFormat="1" ht="19.5" thickBot="1" x14ac:dyDescent="0.3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17" t="s">
        <v>20</v>
      </c>
      <c r="O31" s="17" t="s">
        <v>22</v>
      </c>
      <c r="P31" s="17" t="s">
        <v>34</v>
      </c>
    </row>
    <row r="32" spans="1:16" s="1" customFormat="1" ht="19.5" thickBot="1" x14ac:dyDescent="0.35">
      <c r="A32" s="18" t="s">
        <v>5</v>
      </c>
      <c r="B32" s="49" t="s">
        <v>35</v>
      </c>
      <c r="C32" s="52" t="s">
        <v>15</v>
      </c>
      <c r="D32" s="19" t="s">
        <v>16</v>
      </c>
      <c r="E32" s="140">
        <f>алагир!E32+ардон!E32+дигора!E32+чикола!E32+беслан!E31+кирово!E32+город!E32+пригород!E32+моздок!E32</f>
        <v>20</v>
      </c>
      <c r="F32" s="140">
        <f>алагир!F32+ардон!F32+дигора!F32+чикола!F32+беслан!F31+кирово!F32+город!F32+пригород!F32+моздок!F32</f>
        <v>107.46</v>
      </c>
      <c r="G32" s="140">
        <f>алагир!G32+ардон!G32+дигора!G32+чикола!G32+беслан!G31+кирово!G32+город!G32+пригород!G32+моздок!G32</f>
        <v>0</v>
      </c>
      <c r="H32" s="140">
        <f>алагир!H32+ардон!H32+дигора!H32+чикола!H32+беслан!H31+кирово!H32+город!H32+пригород!H32+моздок!H32</f>
        <v>0</v>
      </c>
      <c r="I32" s="140">
        <f>алагир!I32+ардон!I32+дигора!I32+чикола!I32+беслан!I31+кирово!I32+город!I32+пригород!I32+моздок!I32</f>
        <v>0</v>
      </c>
      <c r="J32" s="140">
        <f>алагир!J32+ардон!J32+дигора!J32+чикола!J32+беслан!J31+кирово!J32+город!J32+пригород!J32+моздок!J32</f>
        <v>0</v>
      </c>
      <c r="K32" s="140">
        <f>алагир!K32+ардон!K32+дигора!K32+чикола!K32+беслан!K31+кирово!K32+город!K32+пригород!K32+моздок!K32</f>
        <v>0</v>
      </c>
      <c r="L32" s="140">
        <f>алагир!L32+ардон!L32+дигора!L32+чикола!L32+беслан!L31+кирово!L32+город!L32+пригород!L32+моздок!L32</f>
        <v>0</v>
      </c>
      <c r="M32" s="140">
        <f>алагир!M32+ардон!M32+дигора!M32+чикола!M32+беслан!M31+кирово!M32+город!M32+пригород!M32+моздок!M32</f>
        <v>20</v>
      </c>
      <c r="N32" s="140">
        <f>алагир!N32+ардон!N32+дигора!N32+чикола!N32+беслан!N31+кирово!N32+город!N32+пригород!N32+моздок!N32</f>
        <v>107.46</v>
      </c>
      <c r="O32" s="140">
        <f>алагир!O32+ардон!O32+дигора!O32+чикола!O32+беслан!O31+кирово!O32+город!O32+пригород!O32+моздок!O32</f>
        <v>22</v>
      </c>
      <c r="P32" s="140">
        <f>алагир!P32+ардон!P32+дигора!P32+чикола!P32+беслан!P31+кирово!P32+город!P32+пригород!P32+моздок!P32</f>
        <v>108.77</v>
      </c>
    </row>
    <row r="33" spans="1:16" s="1" customFormat="1" ht="38.25" thickBot="1" x14ac:dyDescent="0.35">
      <c r="A33" s="18" t="s">
        <v>6</v>
      </c>
      <c r="B33" s="50"/>
      <c r="C33" s="53"/>
      <c r="D33" s="20" t="s">
        <v>17</v>
      </c>
      <c r="E33" s="140">
        <f>алагир!E33+ардон!E33+дигора!E33+чикола!E33+беслан!E32+кирово!E33+город!E33+пригород!E33+моздок!E33</f>
        <v>12</v>
      </c>
      <c r="F33" s="140">
        <f>алагир!F33+ардон!F33+дигора!F33+чикола!F33+беслан!F32+кирово!F33+город!F33+пригород!F33+моздок!F33</f>
        <v>73.2</v>
      </c>
      <c r="G33" s="140">
        <f>алагир!G33+ардон!G33+дигора!G33+чикола!G33+беслан!G32+кирово!G33+город!G33+пригород!G33+моздок!G33</f>
        <v>0</v>
      </c>
      <c r="H33" s="140">
        <f>алагир!H33+ардон!H33+дигора!H33+чикола!H33+беслан!H32+кирово!H33+город!H33+пригород!H33+моздок!H33</f>
        <v>0</v>
      </c>
      <c r="I33" s="140">
        <f>алагир!I33+ардон!I33+дигора!I33+чикола!I33+беслан!I32+кирово!I33+город!I33+пригород!I33+моздок!I33</f>
        <v>0</v>
      </c>
      <c r="J33" s="140">
        <f>алагир!J33+ардон!J33+дигора!J33+чикола!J33+беслан!J32+кирово!J33+город!J33+пригород!J33+моздок!J33</f>
        <v>0</v>
      </c>
      <c r="K33" s="140">
        <f>алагир!K33+ардон!K33+дигора!K33+чикола!K33+беслан!K32+кирово!K33+город!K33+пригород!K33+моздок!K33</f>
        <v>0</v>
      </c>
      <c r="L33" s="140">
        <f>алагир!L33+ардон!L33+дигора!L33+чикола!L33+беслан!L32+кирово!L33+город!L33+пригород!L33+моздок!L33</f>
        <v>0</v>
      </c>
      <c r="M33" s="140">
        <f>алагир!M33+ардон!M33+дигора!M33+чикола!M33+беслан!M32+кирово!M33+город!M33+пригород!M33+моздок!M33</f>
        <v>12</v>
      </c>
      <c r="N33" s="140">
        <f>алагир!N33+ардон!N33+дигора!N33+чикола!N33+беслан!N32+кирово!N33+город!N33+пригород!N33+моздок!N33</f>
        <v>73.2</v>
      </c>
      <c r="O33" s="140">
        <f>алагир!O33+ардон!O33+дигора!O33+чикола!O33+беслан!O32+кирово!O33+город!O33+пригород!O33+моздок!O33</f>
        <v>27</v>
      </c>
      <c r="P33" s="140">
        <f>алагир!P33+ардон!P33+дигора!P33+чикола!P33+беслан!P32+кирово!P33+город!P33+пригород!P33+моздок!P33</f>
        <v>135.88</v>
      </c>
    </row>
    <row r="34" spans="1:16" s="1" customFormat="1" ht="19.5" thickBot="1" x14ac:dyDescent="0.35">
      <c r="A34" s="18" t="s">
        <v>7</v>
      </c>
      <c r="B34" s="50"/>
      <c r="C34" s="52" t="s">
        <v>18</v>
      </c>
      <c r="D34" s="19" t="s">
        <v>16</v>
      </c>
      <c r="E34" s="140">
        <f>алагир!E34+ардон!E34+дигора!E34+чикола!E34+беслан!E33+кирово!E34+город!E34+пригород!E34+моздок!E34</f>
        <v>1</v>
      </c>
      <c r="F34" s="140">
        <f>алагир!F34+ардон!F34+дигора!F34+чикола!F34+беслан!F33+кирово!F34+город!F34+пригород!F34+моздок!F34</f>
        <v>3.97</v>
      </c>
      <c r="G34" s="140">
        <f>алагир!G34+ардон!G34+дигора!G34+чикола!G34+беслан!G33+кирово!G34+город!G34+пригород!G34+моздок!G34</f>
        <v>0</v>
      </c>
      <c r="H34" s="140">
        <f>алагир!H34+ардон!H34+дигора!H34+чикола!H34+беслан!H33+кирово!H34+город!H34+пригород!H34+моздок!H34</f>
        <v>0</v>
      </c>
      <c r="I34" s="140">
        <f>алагир!I34+ардон!I34+дигора!I34+чикола!I34+беслан!I33+кирово!I34+город!I34+пригород!I34+моздок!I34</f>
        <v>0</v>
      </c>
      <c r="J34" s="140">
        <f>алагир!J34+ардон!J34+дигора!J34+чикола!J34+беслан!J33+кирово!J34+город!J34+пригород!J34+моздок!J34</f>
        <v>0</v>
      </c>
      <c r="K34" s="140">
        <f>алагир!K34+ардон!K34+дигора!K34+чикола!K34+беслан!K33+кирово!K34+город!K34+пригород!K34+моздок!K34</f>
        <v>0</v>
      </c>
      <c r="L34" s="140">
        <f>алагир!L34+ардон!L34+дигора!L34+чикола!L34+беслан!L33+кирово!L34+город!L34+пригород!L34+моздок!L34</f>
        <v>0</v>
      </c>
      <c r="M34" s="140">
        <f>алагир!M34+ардон!M34+дигора!M34+чикола!M34+беслан!M33+кирово!M34+город!M34+пригород!M34+моздок!M34</f>
        <v>0</v>
      </c>
      <c r="N34" s="140">
        <f>алагир!N34+ардон!N34+дигора!N34+чикола!N34+беслан!N33+кирово!N34+город!N34+пригород!N34+моздок!N34</f>
        <v>0</v>
      </c>
      <c r="O34" s="140">
        <f>алагир!O34+ардон!O34+дигора!O34+чикола!O34+беслан!O33+кирово!O34+город!O34+пригород!O34+моздок!O34</f>
        <v>6</v>
      </c>
      <c r="P34" s="140">
        <f>алагир!P34+ардон!P34+дигора!P34+чикола!P34+беслан!P33+кирово!P34+город!P34+пригород!P34+моздок!P34</f>
        <v>25.99</v>
      </c>
    </row>
    <row r="35" spans="1:16" s="1" customFormat="1" ht="38.25" thickBot="1" x14ac:dyDescent="0.35">
      <c r="A35" s="18" t="s">
        <v>8</v>
      </c>
      <c r="B35" s="51"/>
      <c r="C35" s="53"/>
      <c r="D35" s="6" t="s">
        <v>70</v>
      </c>
      <c r="E35" s="140">
        <f>алагир!E35+ардон!E35+дигора!E35+чикола!E35+беслан!E34+кирово!E35+город!E35+пригород!E35+моздок!E35</f>
        <v>1</v>
      </c>
      <c r="F35" s="140">
        <f>алагир!F35+ардон!F35+дигора!F35+чикола!F35+беслан!F34+кирово!F35+город!F35+пригород!F35+моздок!F35</f>
        <v>19.54</v>
      </c>
      <c r="G35" s="140">
        <f>алагир!G35+ардон!G35+дигора!G35+чикола!G35+беслан!G34+кирово!G35+город!G35+пригород!G35+моздок!G35</f>
        <v>0</v>
      </c>
      <c r="H35" s="140">
        <f>алагир!H35+ардон!H35+дигора!H35+чикола!H35+беслан!H34+кирово!H35+город!H35+пригород!H35+моздок!H35</f>
        <v>0</v>
      </c>
      <c r="I35" s="140">
        <f>алагир!I35+ардон!I35+дигора!I35+чикола!I35+беслан!I34+кирово!I35+город!I35+пригород!I35+моздок!I35</f>
        <v>0</v>
      </c>
      <c r="J35" s="140">
        <f>алагир!J35+ардон!J35+дигора!J35+чикола!J35+беслан!J34+кирово!J35+город!J35+пригород!J35+моздок!J35</f>
        <v>0</v>
      </c>
      <c r="K35" s="140">
        <f>алагир!K35+ардон!K35+дигора!K35+чикола!K35+беслан!K34+кирово!K35+город!K35+пригород!K35+моздок!K35</f>
        <v>0</v>
      </c>
      <c r="L35" s="140">
        <f>алагир!L35+ардон!L35+дигора!L35+чикола!L35+беслан!L34+кирово!L35+город!L35+пригород!L35+моздок!L35</f>
        <v>0</v>
      </c>
      <c r="M35" s="140">
        <f>алагир!M35+ардон!M35+дигора!M35+чикола!M35+беслан!M34+кирово!M35+город!M35+пригород!M35+моздок!M35</f>
        <v>1</v>
      </c>
      <c r="N35" s="140">
        <f>алагир!N35+ардон!N35+дигора!N35+чикола!N35+беслан!N34+кирово!N35+город!N35+пригород!N35+моздок!N35</f>
        <v>19.54</v>
      </c>
      <c r="O35" s="140">
        <f>алагир!O35+ардон!O35+дигора!O35+чикола!O35+беслан!O34+кирово!O35+город!O35+пригород!O35+моздок!O35</f>
        <v>0</v>
      </c>
      <c r="P35" s="140">
        <f>алагир!P35+ардон!P35+дигора!P35+чикола!P35+беслан!P34+кирово!P35+город!P35+пригород!P35+моздок!P35</f>
        <v>0</v>
      </c>
    </row>
    <row r="36" spans="1:16" s="1" customFormat="1" ht="38.25" thickBot="1" x14ac:dyDescent="0.35">
      <c r="A36" s="18" t="s">
        <v>9</v>
      </c>
      <c r="B36" s="32" t="s">
        <v>36</v>
      </c>
      <c r="C36" s="21" t="s">
        <v>15</v>
      </c>
      <c r="D36" s="6" t="s">
        <v>70</v>
      </c>
      <c r="E36" s="140">
        <f>алагир!E36+ардон!E36+дигора!E36+чикола!E36+беслан!E35+кирово!E36+город!E36+пригород!E36+моздок!E36</f>
        <v>0</v>
      </c>
      <c r="F36" s="140">
        <f>алагир!F36+ардон!F36+дигора!F36+чикола!F36+беслан!F35+кирово!F36+город!F36+пригород!F36+моздок!F36</f>
        <v>0</v>
      </c>
      <c r="G36" s="140">
        <f>алагир!G36+ардон!G36+дигора!G36+чикола!G36+беслан!G35+кирово!G36+город!G36+пригород!G36+моздок!G36</f>
        <v>0</v>
      </c>
      <c r="H36" s="140">
        <f>алагир!H36+ардон!H36+дигора!H36+чикола!H36+беслан!H35+кирово!H36+город!H36+пригород!H36+моздок!H36</f>
        <v>0</v>
      </c>
      <c r="I36" s="140">
        <f>алагир!I36+ардон!I36+дигора!I36+чикола!I36+беслан!I35+кирово!I36+город!I36+пригород!I36+моздок!I36</f>
        <v>0</v>
      </c>
      <c r="J36" s="140">
        <f>алагир!J36+ардон!J36+дигора!J36+чикола!J36+беслан!J35+кирово!J36+город!J36+пригород!J36+моздок!J36</f>
        <v>0</v>
      </c>
      <c r="K36" s="140">
        <f>алагир!K36+ардон!K36+дигора!K36+чикола!K36+беслан!K35+кирово!K36+город!K36+пригород!K36+моздок!K36</f>
        <v>0</v>
      </c>
      <c r="L36" s="140">
        <f>алагир!L36+ардон!L36+дигора!L36+чикола!L36+беслан!L35+кирово!L36+город!L36+пригород!L36+моздок!L36</f>
        <v>0</v>
      </c>
      <c r="M36" s="140">
        <f>алагир!M36+ардон!M36+дигора!M36+чикола!M36+беслан!M35+кирово!M36+город!M36+пригород!M36+моздок!M36</f>
        <v>0</v>
      </c>
      <c r="N36" s="140">
        <f>алагир!N36+ардон!N36+дигора!N36+чикола!N36+беслан!N35+кирово!N36+город!N36+пригород!N36+моздок!N36</f>
        <v>0</v>
      </c>
      <c r="O36" s="140">
        <f>алагир!O36+ардон!O36+дигора!O36+чикола!O36+беслан!O35+кирово!O36+город!O36+пригород!O36+моздок!O36</f>
        <v>2</v>
      </c>
      <c r="P36" s="140">
        <f>алагир!P36+ардон!P36+дигора!P36+чикола!P36+беслан!P35+кирово!P36+город!P36+пригород!P36+моздок!P36</f>
        <v>461.88</v>
      </c>
    </row>
    <row r="37" spans="1:16" s="1" customFormat="1" ht="38.25" thickBot="1" x14ac:dyDescent="0.35">
      <c r="A37" s="18" t="s">
        <v>10</v>
      </c>
      <c r="B37" s="34"/>
      <c r="C37" s="21" t="s">
        <v>18</v>
      </c>
      <c r="D37" s="6" t="s">
        <v>70</v>
      </c>
      <c r="E37" s="140">
        <f>алагир!E37+ардон!E37+дигора!E37+чикола!E37+беслан!E36+кирово!E37+город!E37+пригород!E37+моздок!E37</f>
        <v>0</v>
      </c>
      <c r="F37" s="140">
        <f>алагир!F37+ардон!F37+дигора!F37+чикола!F37+беслан!F36+кирово!F37+город!F37+пригород!F37+моздок!F37</f>
        <v>0</v>
      </c>
      <c r="G37" s="140">
        <f>алагир!G37+ардон!G37+дигора!G37+чикола!G37+беслан!G36+кирово!G37+город!G37+пригород!G37+моздок!G37</f>
        <v>0</v>
      </c>
      <c r="H37" s="140">
        <f>алагир!H37+ардон!H37+дигора!H37+чикола!H37+беслан!H36+кирово!H37+город!H37+пригород!H37+моздок!H37</f>
        <v>0</v>
      </c>
      <c r="I37" s="140">
        <f>алагир!I37+ардон!I37+дигора!I37+чикола!I37+беслан!I36+кирово!I37+город!I37+пригород!I37+моздок!I37</f>
        <v>0</v>
      </c>
      <c r="J37" s="140">
        <f>алагир!J37+ардон!J37+дигора!J37+чикола!J37+беслан!J36+кирово!J37+город!J37+пригород!J37+моздок!J37</f>
        <v>0</v>
      </c>
      <c r="K37" s="140">
        <f>алагир!K37+ардон!K37+дигора!K37+чикола!K37+беслан!K36+кирово!K37+город!K37+пригород!K37+моздок!K37</f>
        <v>0</v>
      </c>
      <c r="L37" s="140">
        <f>алагир!L37+ардон!L37+дигора!L37+чикола!L37+беслан!L36+кирово!L37+город!L37+пригород!L37+моздок!L37</f>
        <v>0</v>
      </c>
      <c r="M37" s="140">
        <f>алагир!M37+ардон!M37+дигора!M37+чикола!M37+беслан!M36+кирово!M37+город!M37+пригород!M37+моздок!M37</f>
        <v>0</v>
      </c>
      <c r="N37" s="140">
        <f>алагир!N37+ардон!N37+дигора!N37+чикола!N37+беслан!N36+кирово!N37+город!N37+пригород!N37+моздок!N37</f>
        <v>0</v>
      </c>
      <c r="O37" s="140">
        <f>алагир!O37+ардон!O37+дигора!O37+чикола!O37+беслан!O36+кирово!O37+город!O37+пригород!O37+моздок!O37</f>
        <v>2</v>
      </c>
      <c r="P37" s="140">
        <f>алагир!P37+ардон!P37+дигора!P37+чикола!P37+беслан!P36+кирово!P37+город!P37+пригород!P37+моздок!P37</f>
        <v>70</v>
      </c>
    </row>
    <row r="38" spans="1:16" s="1" customFormat="1" ht="38.25" thickBot="1" x14ac:dyDescent="0.35">
      <c r="A38" s="18" t="s">
        <v>11</v>
      </c>
      <c r="B38" s="32" t="s">
        <v>37</v>
      </c>
      <c r="C38" s="21" t="s">
        <v>15</v>
      </c>
      <c r="D38" s="6" t="s">
        <v>70</v>
      </c>
      <c r="E38" s="140">
        <f>алагир!E38+ардон!E38+дигора!E38+чикола!E38+беслан!E37+кирово!E38+город!E38+пригород!E38+моздок!E38</f>
        <v>0</v>
      </c>
      <c r="F38" s="140">
        <f>алагир!F38+ардон!F38+дигора!F38+чикола!F38+беслан!F37+кирово!F38+город!F38+пригород!F38+моздок!F38</f>
        <v>0</v>
      </c>
      <c r="G38" s="140">
        <f>алагир!G38+ардон!G38+дигора!G38+чикола!G38+беслан!G37+кирово!G38+город!G38+пригород!G38+моздок!G38</f>
        <v>0</v>
      </c>
      <c r="H38" s="140">
        <f>алагир!H38+ардон!H38+дигора!H38+чикола!H38+беслан!H37+кирово!H38+город!H38+пригород!H38+моздок!H38</f>
        <v>0</v>
      </c>
      <c r="I38" s="140">
        <f>алагир!I38+ардон!I38+дигора!I38+чикола!I38+беслан!I37+кирово!I38+город!I38+пригород!I38+моздок!I38</f>
        <v>0</v>
      </c>
      <c r="J38" s="140">
        <f>алагир!J38+ардон!J38+дигора!J38+чикола!J38+беслан!J37+кирово!J38+город!J38+пригород!J38+моздок!J38</f>
        <v>0</v>
      </c>
      <c r="K38" s="140">
        <f>алагир!K38+ардон!K38+дигора!K38+чикола!K38+беслан!K37+кирово!K38+город!K38+пригород!K38+моздок!K38</f>
        <v>0</v>
      </c>
      <c r="L38" s="140">
        <f>алагир!L38+ардон!L38+дигора!L38+чикола!L38+беслан!L37+кирово!L38+город!L38+пригород!L38+моздок!L38</f>
        <v>0</v>
      </c>
      <c r="M38" s="140">
        <f>алагир!M38+ардон!M38+дигора!M38+чикола!M38+беслан!M37+кирово!M38+город!M38+пригород!M38+моздок!M38</f>
        <v>0</v>
      </c>
      <c r="N38" s="140">
        <f>алагир!N38+ардон!N38+дигора!N38+чикола!N38+беслан!N37+кирово!N38+город!N38+пригород!N38+моздок!N38</f>
        <v>0</v>
      </c>
      <c r="O38" s="140">
        <f>алагир!O38+ардон!O38+дигора!O38+чикола!O38+беслан!O37+кирово!O38+город!O38+пригород!O38+моздок!O38</f>
        <v>0</v>
      </c>
      <c r="P38" s="140">
        <f>алагир!P38+ардон!P38+дигора!P38+чикола!P38+беслан!P37+кирово!P38+город!P38+пригород!P38+моздок!P38</f>
        <v>0</v>
      </c>
    </row>
    <row r="39" spans="1:16" s="1" customFormat="1" ht="38.25" thickBot="1" x14ac:dyDescent="0.35">
      <c r="A39" s="18" t="s">
        <v>12</v>
      </c>
      <c r="B39" s="34"/>
      <c r="C39" s="5" t="s">
        <v>71</v>
      </c>
      <c r="D39" s="6" t="s">
        <v>70</v>
      </c>
      <c r="E39" s="140">
        <f>алагир!E39+ардон!E39+дигора!E39+чикола!E39+беслан!E38+кирово!E39+город!E39+пригород!E39+моздок!E39</f>
        <v>0</v>
      </c>
      <c r="F39" s="140">
        <f>алагир!F39+ардон!F39+дигора!F39+чикола!F39+беслан!F38+кирово!F39+город!F39+пригород!F39+моздок!F39</f>
        <v>0</v>
      </c>
      <c r="G39" s="140">
        <f>алагир!G39+ардон!G39+дигора!G39+чикола!G39+беслан!G38+кирово!G39+город!G39+пригород!G39+моздок!G39</f>
        <v>0</v>
      </c>
      <c r="H39" s="140">
        <f>алагир!H39+ардон!H39+дигора!H39+чикола!H39+беслан!H38+кирово!H39+город!H39+пригород!H39+моздок!H39</f>
        <v>0</v>
      </c>
      <c r="I39" s="140">
        <f>алагир!I39+ардон!I39+дигора!I39+чикола!I39+беслан!I38+кирово!I39+город!I39+пригород!I39+моздок!I39</f>
        <v>0</v>
      </c>
      <c r="J39" s="140">
        <f>алагир!J39+ардон!J39+дигора!J39+чикола!J39+беслан!J38+кирово!J39+город!J39+пригород!J39+моздок!J39</f>
        <v>0</v>
      </c>
      <c r="K39" s="140">
        <f>алагир!K39+ардон!K39+дигора!K39+чикола!K39+беслан!K38+кирово!K39+город!K39+пригород!K39+моздок!K39</f>
        <v>0</v>
      </c>
      <c r="L39" s="140">
        <f>алагир!L39+ардон!L39+дигора!L39+чикола!L39+беслан!L38+кирово!L39+город!L39+пригород!L39+моздок!L39</f>
        <v>0</v>
      </c>
      <c r="M39" s="140">
        <f>алагир!M39+ардон!M39+дигора!M39+чикола!M39+беслан!M38+кирово!M39+город!M39+пригород!M39+моздок!M39</f>
        <v>0</v>
      </c>
      <c r="N39" s="140">
        <f>алагир!N39+ардон!N39+дигора!N39+чикола!N39+беслан!N38+кирово!N39+город!N39+пригород!N39+моздок!N39</f>
        <v>0</v>
      </c>
      <c r="O39" s="140">
        <f>алагир!O39+ардон!O39+дигора!O39+чикола!O39+беслан!O38+кирово!O39+город!O39+пригород!O39+моздок!O39</f>
        <v>0</v>
      </c>
      <c r="P39" s="140">
        <f>алагир!P39+ардон!P39+дигора!P39+чикола!P39+беслан!P38+кирово!P39+город!P39+пригород!P39+моздок!P39</f>
        <v>0</v>
      </c>
    </row>
    <row r="40" spans="1:16" s="1" customFormat="1" ht="19.5" thickBot="1" x14ac:dyDescent="0.35">
      <c r="A40" s="18" t="s">
        <v>13</v>
      </c>
      <c r="B40" s="32" t="s">
        <v>19</v>
      </c>
      <c r="C40" s="35" t="s">
        <v>38</v>
      </c>
      <c r="D40" s="36"/>
      <c r="E40" s="140">
        <f>алагир!E40+ардон!E40+дигора!E40+чикола!E40+беслан!E39+кирово!E40+город!E40+пригород!E40+моздок!E40</f>
        <v>0</v>
      </c>
      <c r="F40" s="140">
        <f>алагир!F40+ардон!F40+дигора!F40+чикола!F40+беслан!F39+кирово!F40+город!F40+пригород!F40+моздок!F40</f>
        <v>0</v>
      </c>
      <c r="G40" s="140">
        <f>алагир!G40+ардон!G40+дигора!G40+чикола!G40+беслан!G39+кирово!G40+город!G40+пригород!G40+моздок!G40</f>
        <v>0</v>
      </c>
      <c r="H40" s="140">
        <f>алагир!H40+ардон!H40+дигора!H40+чикола!H40+беслан!H39+кирово!H40+город!H40+пригород!H40+моздок!H40</f>
        <v>0</v>
      </c>
      <c r="I40" s="140">
        <f>алагир!I40+ардон!I40+дигора!I40+чикола!I40+беслан!I39+кирово!I40+город!I40+пригород!I40+моздок!I40</f>
        <v>0</v>
      </c>
      <c r="J40" s="140">
        <f>алагир!J40+ардон!J40+дигора!J40+чикола!J40+беслан!J39+кирово!J40+город!J40+пригород!J40+моздок!J40</f>
        <v>0</v>
      </c>
      <c r="K40" s="140">
        <f>алагир!K40+ардон!K40+дигора!K40+чикола!K40+беслан!K39+кирово!K40+город!K40+пригород!K40+моздок!K40</f>
        <v>0</v>
      </c>
      <c r="L40" s="140">
        <f>алагир!L40+ардон!L40+дигора!L40+чикола!L40+беслан!L39+кирово!L40+город!L40+пригород!L40+моздок!L40</f>
        <v>0</v>
      </c>
      <c r="M40" s="140">
        <f>алагир!M40+ардон!M40+дигора!M40+чикола!M40+беслан!M39+кирово!M40+город!M40+пригород!M40+моздок!M40</f>
        <v>0</v>
      </c>
      <c r="N40" s="140">
        <f>алагир!N40+ардон!N40+дигора!N40+чикола!N40+беслан!N39+кирово!N40+город!N40+пригород!N40+моздок!N40</f>
        <v>0</v>
      </c>
      <c r="O40" s="140">
        <f>алагир!O40+ардон!O40+дигора!O40+чикола!O40+беслан!O39+кирово!O40+город!O40+пригород!O40+моздок!O40</f>
        <v>1</v>
      </c>
      <c r="P40" s="140">
        <f>алагир!P40+ардон!P40+дигора!P40+чикола!P40+беслан!P39+кирово!P40+город!P40+пригород!P40+моздок!P40</f>
        <v>575.85</v>
      </c>
    </row>
    <row r="41" spans="1:16" s="1" customFormat="1" ht="19.5" thickBot="1" x14ac:dyDescent="0.35">
      <c r="A41" s="18" t="s">
        <v>14</v>
      </c>
      <c r="B41" s="33"/>
      <c r="C41" s="35" t="s">
        <v>39</v>
      </c>
      <c r="D41" s="36"/>
      <c r="E41" s="140">
        <f>алагир!E41+ардон!E41+дигора!E41+чикола!E41+беслан!E40+кирово!E41+город!E41+пригород!E41+моздок!E41</f>
        <v>0</v>
      </c>
      <c r="F41" s="140">
        <f>алагир!F41+ардон!F41+дигора!F41+чикола!F41+беслан!F40+кирово!F41+город!F41+пригород!F41+моздок!F41</f>
        <v>0</v>
      </c>
      <c r="G41" s="140">
        <f>алагир!G41+ардон!G41+дигора!G41+чикола!G41+беслан!G40+кирово!G41+город!G41+пригород!G41+моздок!G41</f>
        <v>0</v>
      </c>
      <c r="H41" s="140">
        <f>алагир!H41+ардон!H41+дигора!H41+чикола!H41+беслан!H40+кирово!H41+город!H41+пригород!H41+моздок!H41</f>
        <v>0</v>
      </c>
      <c r="I41" s="140">
        <f>алагир!I41+ардон!I41+дигора!I41+чикола!I41+беслан!I40+кирово!I41+город!I41+пригород!I41+моздок!I41</f>
        <v>0</v>
      </c>
      <c r="J41" s="140">
        <f>алагир!J41+ардон!J41+дигора!J41+чикола!J41+беслан!J40+кирово!J41+город!J41+пригород!J41+моздок!J41</f>
        <v>0</v>
      </c>
      <c r="K41" s="140">
        <f>алагир!K41+ардон!K41+дигора!K41+чикола!K41+беслан!K40+кирово!K41+город!K41+пригород!K41+моздок!K41</f>
        <v>0</v>
      </c>
      <c r="L41" s="140">
        <f>алагир!L41+ардон!L41+дигора!L41+чикола!L41+беслан!L40+кирово!L41+город!L41+пригород!L41+моздок!L41</f>
        <v>0</v>
      </c>
      <c r="M41" s="140">
        <f>алагир!M41+ардон!M41+дигора!M41+чикола!M41+беслан!M40+кирово!M41+город!M41+пригород!M41+моздок!M41</f>
        <v>0</v>
      </c>
      <c r="N41" s="140">
        <f>алагир!N41+ардон!N41+дигора!N41+чикола!N41+беслан!N40+кирово!N41+город!N41+пригород!N41+моздок!N41</f>
        <v>0</v>
      </c>
      <c r="O41" s="140">
        <f>алагир!O41+ардон!O41+дигора!O41+чикола!O41+беслан!O40+кирово!O41+город!O41+пригород!O41+моздок!O41</f>
        <v>0</v>
      </c>
      <c r="P41" s="140">
        <f>алагир!P41+ардон!P41+дигора!P41+чикола!P41+беслан!P40+кирово!P41+город!P41+пригород!P41+моздок!P41</f>
        <v>0</v>
      </c>
    </row>
    <row r="42" spans="1:16" s="1" customFormat="1" ht="19.5" thickBot="1" x14ac:dyDescent="0.35">
      <c r="A42" s="18" t="s">
        <v>20</v>
      </c>
      <c r="B42" s="33"/>
      <c r="C42" s="35" t="s">
        <v>40</v>
      </c>
      <c r="D42" s="36"/>
      <c r="E42" s="140">
        <f>алагир!E42+ардон!E42+дигора!E42+чикола!E42+беслан!E41+кирово!E42+город!E42+пригород!E42+моздок!E42</f>
        <v>0</v>
      </c>
      <c r="F42" s="140">
        <f>алагир!F42+ардон!F42+дигора!F42+чикола!F42+беслан!F41+кирово!F42+город!F42+пригород!F42+моздок!F42</f>
        <v>0</v>
      </c>
      <c r="G42" s="140">
        <f>алагир!G42+ардон!G42+дигора!G42+чикола!G42+беслан!G41+кирово!G42+город!G42+пригород!G42+моздок!G42</f>
        <v>0</v>
      </c>
      <c r="H42" s="140">
        <f>алагир!H42+ардон!H42+дигора!H42+чикола!H42+беслан!H41+кирово!H42+город!H42+пригород!H42+моздок!H42</f>
        <v>0</v>
      </c>
      <c r="I42" s="140">
        <f>алагир!I42+ардон!I42+дигора!I42+чикола!I42+беслан!I41+кирово!I42+город!I42+пригород!I42+моздок!I42</f>
        <v>0</v>
      </c>
      <c r="J42" s="140">
        <f>алагир!J42+ардон!J42+дигора!J42+чикола!J42+беслан!J41+кирово!J42+город!J42+пригород!J42+моздок!J42</f>
        <v>0</v>
      </c>
      <c r="K42" s="140">
        <f>алагир!K42+ардон!K42+дигора!K42+чикола!K42+беслан!K41+кирово!K42+город!K42+пригород!K42+моздок!K42</f>
        <v>0</v>
      </c>
      <c r="L42" s="140">
        <f>алагир!L42+ардон!L42+дигора!L42+чикола!L42+беслан!L41+кирово!L42+город!L42+пригород!L42+моздок!L42</f>
        <v>0</v>
      </c>
      <c r="M42" s="140">
        <f>алагир!M42+ардон!M42+дигора!M42+чикола!M42+беслан!M41+кирово!M42+город!M42+пригород!M42+моздок!M42</f>
        <v>0</v>
      </c>
      <c r="N42" s="140">
        <f>алагир!N42+ардон!N42+дигора!N42+чикола!N42+беслан!N41+кирово!N42+город!N42+пригород!N42+моздок!N42</f>
        <v>0</v>
      </c>
      <c r="O42" s="140">
        <f>алагир!O42+ардон!O42+дигора!O42+чикола!O42+беслан!O41+кирово!O42+город!O42+пригород!O42+моздок!O42</f>
        <v>0</v>
      </c>
      <c r="P42" s="140">
        <f>алагир!P42+ардон!P42+дигора!P42+чикола!P42+беслан!P41+кирово!P42+город!P42+пригород!P42+моздок!P42</f>
        <v>0</v>
      </c>
    </row>
    <row r="43" spans="1:16" s="1" customFormat="1" ht="19.5" thickBot="1" x14ac:dyDescent="0.35">
      <c r="A43" s="18" t="s">
        <v>22</v>
      </c>
      <c r="B43" s="33"/>
      <c r="C43" s="29" t="s">
        <v>41</v>
      </c>
      <c r="D43" s="31"/>
      <c r="E43" s="140">
        <f>алагир!E43+ардон!E43+дигора!E43+чикола!E43+беслан!E42+кирово!E43+город!E43+пригород!E43+моздок!E43</f>
        <v>0</v>
      </c>
      <c r="F43" s="140">
        <f>алагир!F43+ардон!F43+дигора!F43+чикола!F43+беслан!F42+кирово!F43+город!F43+пригород!F43+моздок!F43</f>
        <v>0</v>
      </c>
      <c r="G43" s="140">
        <f>алагир!G43+ардон!G43+дигора!G43+чикола!G43+беслан!G42+кирово!G43+город!G43+пригород!G43+моздок!G43</f>
        <v>0</v>
      </c>
      <c r="H43" s="140">
        <f>алагир!H43+ардон!H43+дигора!H43+чикола!H43+беслан!H42+кирово!H43+город!H43+пригород!H43+моздок!H43</f>
        <v>0</v>
      </c>
      <c r="I43" s="140">
        <f>алагир!I43+ардон!I43+дигора!I43+чикола!I43+беслан!I42+кирово!I43+город!I43+пригород!I43+моздок!I43</f>
        <v>0</v>
      </c>
      <c r="J43" s="140">
        <f>алагир!J43+ардон!J43+дигора!J43+чикола!J43+беслан!J42+кирово!J43+город!J43+пригород!J43+моздок!J43</f>
        <v>0</v>
      </c>
      <c r="K43" s="140">
        <f>алагир!K43+ардон!K43+дигора!K43+чикола!K43+беслан!K42+кирово!K43+город!K43+пригород!K43+моздок!K43</f>
        <v>0</v>
      </c>
      <c r="L43" s="140">
        <f>алагир!L43+ардон!L43+дигора!L43+чикола!L43+беслан!L42+кирово!L43+город!L43+пригород!L43+моздок!L43</f>
        <v>0</v>
      </c>
      <c r="M43" s="140">
        <f>алагир!M43+ардон!M43+дигора!M43+чикола!M43+беслан!M42+кирово!M43+город!M43+пригород!M43+моздок!M43</f>
        <v>0</v>
      </c>
      <c r="N43" s="140">
        <f>алагир!N43+ардон!N43+дигора!N43+чикола!N43+беслан!N42+кирово!N43+город!N43+пригород!N43+моздок!N43</f>
        <v>0</v>
      </c>
      <c r="O43" s="140">
        <f>алагир!O43+ардон!O43+дигора!O43+чикола!O43+беслан!O42+кирово!O43+город!O43+пригород!O43+моздок!O43</f>
        <v>0</v>
      </c>
      <c r="P43" s="140">
        <f>алагир!P43+ардон!P43+дигора!P43+чикола!P43+беслан!P42+кирово!P43+город!P43+пригород!P43+моздок!P43</f>
        <v>0</v>
      </c>
    </row>
    <row r="44" spans="1:16" s="1" customFormat="1" ht="19.5" thickBot="1" x14ac:dyDescent="0.35">
      <c r="A44" s="18" t="s">
        <v>34</v>
      </c>
      <c r="B44" s="33"/>
      <c r="C44" s="35" t="s">
        <v>42</v>
      </c>
      <c r="D44" s="36"/>
      <c r="E44" s="140">
        <f>алагир!E44+ардон!E44+дигора!E44+чикола!E44+беслан!E43+кирово!E44+город!E44+пригород!E44+моздок!E44</f>
        <v>0</v>
      </c>
      <c r="F44" s="140">
        <f>алагир!F44+ардон!F44+дигора!F44+чикола!F44+беслан!F43+кирово!F44+город!F44+пригород!F44+моздок!F44</f>
        <v>0</v>
      </c>
      <c r="G44" s="140">
        <f>алагир!G44+ардон!G44+дигора!G44+чикола!G44+беслан!G43+кирово!G44+город!G44+пригород!G44+моздок!G44</f>
        <v>0</v>
      </c>
      <c r="H44" s="140">
        <f>алагир!H44+ардон!H44+дигора!H44+чикола!H44+беслан!H43+кирово!H44+город!H44+пригород!H44+моздок!H44</f>
        <v>0</v>
      </c>
      <c r="I44" s="140">
        <f>алагир!I44+ардон!I44+дигора!I44+чикола!I44+беслан!I43+кирово!I44+город!I44+пригород!I44+моздок!I44</f>
        <v>0</v>
      </c>
      <c r="J44" s="140">
        <f>алагир!J44+ардон!J44+дигора!J44+чикола!J44+беслан!J43+кирово!J44+город!J44+пригород!J44+моздок!J44</f>
        <v>0</v>
      </c>
      <c r="K44" s="140">
        <f>алагир!K44+ардон!K44+дигора!K44+чикола!K44+беслан!K43+кирово!K44+город!K44+пригород!K44+моздок!K44</f>
        <v>0</v>
      </c>
      <c r="L44" s="140"/>
      <c r="M44" s="140">
        <f>алагир!M44+ардон!M44+дигора!M44+чикола!M44+беслан!M43+кирово!M44+город!M44+пригород!M44+моздок!M44</f>
        <v>0</v>
      </c>
      <c r="N44" s="140">
        <f>алагир!N44+ардон!N44+дигора!N44+чикола!N44+беслан!N43+кирово!N44+город!N44+пригород!N44+моздок!N44</f>
        <v>0</v>
      </c>
      <c r="O44" s="140">
        <f>алагир!O44+ардон!O44+дигора!O44+чикола!O44+беслан!O43+кирово!O44+город!O44+пригород!O44+моздок!O44</f>
        <v>0</v>
      </c>
      <c r="P44" s="140">
        <f>алагир!P44+ардон!P44+дигора!P44+чикола!P44+беслан!P43+кирово!P44+город!P44+пригород!P44+моздок!P44</f>
        <v>0</v>
      </c>
    </row>
    <row r="45" spans="1:16" s="1" customFormat="1" ht="19.5" thickBot="1" x14ac:dyDescent="0.35">
      <c r="A45" s="18" t="s">
        <v>43</v>
      </c>
      <c r="B45" s="34"/>
      <c r="C45" s="35" t="s">
        <v>44</v>
      </c>
      <c r="D45" s="36"/>
      <c r="E45" s="140">
        <f>алагир!E45+ардон!E45+дигора!E45+чикола!E45+беслан!E44+кирово!E45+город!E45+пригород!E45+моздок!E45</f>
        <v>0</v>
      </c>
      <c r="F45" s="140">
        <f>алагир!F45+ардон!F45+дигора!F45+чикола!F45+беслан!F44+кирово!F45+город!F45+пригород!F45+моздок!F45</f>
        <v>0</v>
      </c>
      <c r="G45" s="140">
        <f>алагир!G45+ардон!G45+дигора!G45+чикола!G45+беслан!G44+кирово!G45+город!G45+пригород!G45+моздок!G45</f>
        <v>0</v>
      </c>
      <c r="H45" s="140">
        <f>алагир!H45+ардон!H45+дигора!H45+чикола!H45+беслан!H44+кирово!H45+город!H45+пригород!H45+моздок!H45</f>
        <v>0</v>
      </c>
      <c r="I45" s="140">
        <f>алагир!I45+ардон!I45+дигора!I45+чикола!I45+беслан!I44+кирово!I45+город!I45+пригород!I45+моздок!I45</f>
        <v>0</v>
      </c>
      <c r="J45" s="140">
        <f>алагир!J45+ардон!J45+дигора!J45+чикола!J45+беслан!J44+кирово!J45+город!J45+пригород!J45+моздок!J45</f>
        <v>0</v>
      </c>
      <c r="K45" s="140">
        <f>алагир!K45+ардон!K45+дигора!K45+чикола!K45+беслан!K44+кирово!K45+город!K45+пригород!K45+моздок!K45</f>
        <v>0</v>
      </c>
      <c r="L45" s="140">
        <f>алагир!L45+ардон!L45+дигора!L45+чикола!L45+беслан!L44+кирово!L45+город!L45+пригород!L45+моздок!L45</f>
        <v>0</v>
      </c>
      <c r="M45" s="140">
        <f>алагир!M45+ардон!M45+дигора!M45+чикола!M45+беслан!M44+кирово!M45+город!M45+пригород!M45+моздок!M45</f>
        <v>0</v>
      </c>
      <c r="N45" s="140">
        <f>алагир!N45+ардон!N45+дигора!N45+чикола!N45+беслан!N44+кирово!N45+город!N45+пригород!N45+моздок!N45</f>
        <v>0</v>
      </c>
      <c r="O45" s="140">
        <f>алагир!O45+ардон!O45+дигора!O45+чикола!O45+беслан!O44+кирово!O45+город!O45+пригород!O45+моздок!O45</f>
        <v>0</v>
      </c>
      <c r="P45" s="140">
        <f>алагир!P45+ардон!P45+дигора!P45+чикола!P45+беслан!P44+кирово!P45+город!P45+пригород!P45+моздок!P45</f>
        <v>0</v>
      </c>
    </row>
    <row r="46" spans="1:16" s="22" customFormat="1" ht="19.5" thickBot="1" x14ac:dyDescent="0.35">
      <c r="A46" s="18" t="s">
        <v>45</v>
      </c>
      <c r="B46" s="29" t="s">
        <v>21</v>
      </c>
      <c r="C46" s="30"/>
      <c r="D46" s="31"/>
      <c r="E46" s="141">
        <f>SUM(E32:E45)</f>
        <v>34</v>
      </c>
      <c r="F46" s="141">
        <f t="shared" ref="F46:P46" si="1">SUM(F32:F45)</f>
        <v>204.17</v>
      </c>
      <c r="G46" s="141">
        <f t="shared" si="1"/>
        <v>0</v>
      </c>
      <c r="H46" s="141">
        <f t="shared" si="1"/>
        <v>0</v>
      </c>
      <c r="I46" s="141">
        <f t="shared" si="1"/>
        <v>0</v>
      </c>
      <c r="J46" s="141">
        <f t="shared" si="1"/>
        <v>0</v>
      </c>
      <c r="K46" s="141">
        <f t="shared" si="1"/>
        <v>0</v>
      </c>
      <c r="L46" s="141">
        <f t="shared" si="1"/>
        <v>0</v>
      </c>
      <c r="M46" s="141">
        <f t="shared" si="1"/>
        <v>33</v>
      </c>
      <c r="N46" s="141">
        <f t="shared" si="1"/>
        <v>200.2</v>
      </c>
      <c r="O46" s="141">
        <f t="shared" si="1"/>
        <v>60</v>
      </c>
      <c r="P46" s="141">
        <f t="shared" si="1"/>
        <v>1378.37</v>
      </c>
    </row>
    <row r="47" spans="1:16" customFormat="1" ht="15" x14ac:dyDescent="0.25">
      <c r="E47" s="11"/>
      <c r="F47" s="11"/>
      <c r="G47" s="11"/>
      <c r="H47" s="11"/>
      <c r="I47" s="11"/>
      <c r="J47" s="11"/>
      <c r="K47" s="11"/>
      <c r="L47" s="11"/>
      <c r="M47" s="11"/>
    </row>
    <row r="48" spans="1:16" ht="18.75" x14ac:dyDescent="0.2">
      <c r="A48" s="25" t="s">
        <v>78</v>
      </c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B12:B13"/>
    <mergeCell ref="B14:B15"/>
    <mergeCell ref="B16:D16"/>
    <mergeCell ref="B8:B11"/>
    <mergeCell ref="C8:C9"/>
    <mergeCell ref="C10:C11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40" workbookViewId="0">
      <selection activeCell="E47" sqref="E47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9.5703125" style="10" customWidth="1"/>
    <col min="7" max="7" width="16" style="10" customWidth="1"/>
    <col min="8" max="8" width="10.140625" style="10" customWidth="1"/>
    <col min="9" max="9" width="18.5703125" style="10" customWidth="1"/>
    <col min="10" max="10" width="10.85546875" style="10" customWidth="1"/>
    <col min="11" max="11" width="18.42578125" style="10" customWidth="1"/>
    <col min="12" max="12" width="20.7109375" style="10" customWidth="1"/>
    <col min="13" max="13" width="21.42578125" style="10" customWidth="1"/>
    <col min="14" max="14" width="9.42578125" style="9" bestFit="1" customWidth="1"/>
    <col min="15" max="15" width="9.140625" style="9"/>
    <col min="16" max="16" width="10.28515625" style="9" customWidth="1"/>
    <col min="17" max="16384" width="9.140625" style="9"/>
  </cols>
  <sheetData>
    <row r="1" spans="1:16" ht="18.75" x14ac:dyDescent="0.3">
      <c r="A1" s="60" t="s">
        <v>88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>
        <v>2</v>
      </c>
      <c r="F7" s="4">
        <v>7.46</v>
      </c>
      <c r="G7" s="4">
        <v>2</v>
      </c>
      <c r="H7" s="4">
        <v>7.46</v>
      </c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/>
      <c r="F9" s="4"/>
      <c r="G9" s="4"/>
      <c r="H9" s="4"/>
      <c r="I9" s="4"/>
      <c r="J9" s="4"/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/>
      <c r="F10" s="4"/>
      <c r="G10" s="4"/>
      <c r="H10" s="4"/>
      <c r="I10" s="4"/>
      <c r="J10" s="4"/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4"/>
      <c r="F12" s="4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>
        <v>2</v>
      </c>
      <c r="F17" s="4">
        <v>7.46</v>
      </c>
      <c r="G17" s="4">
        <v>2</v>
      </c>
      <c r="H17" s="4">
        <v>7.46</v>
      </c>
      <c r="I17" s="4"/>
      <c r="J17" s="4"/>
      <c r="K17" s="4"/>
      <c r="L17" s="4"/>
      <c r="M17" s="4"/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89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98" t="s">
        <v>29</v>
      </c>
      <c r="K29" s="99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>
        <v>11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17">
        <v>2</v>
      </c>
      <c r="F32" s="17">
        <v>7.46</v>
      </c>
      <c r="G32" s="17"/>
      <c r="H32" s="17"/>
      <c r="I32" s="17"/>
      <c r="J32" s="17"/>
      <c r="K32" s="17"/>
      <c r="L32" s="17"/>
      <c r="M32" s="17">
        <v>2</v>
      </c>
      <c r="N32" s="94">
        <v>7.46</v>
      </c>
      <c r="O32" s="94">
        <v>3</v>
      </c>
      <c r="P32" s="94">
        <v>13.77</v>
      </c>
    </row>
    <row r="33" spans="1:16" ht="38.25" thickBot="1" x14ac:dyDescent="0.25">
      <c r="A33" s="18" t="s">
        <v>6</v>
      </c>
      <c r="B33" s="50"/>
      <c r="C33" s="53"/>
      <c r="D33" s="20" t="s">
        <v>17</v>
      </c>
      <c r="E33" s="17"/>
      <c r="F33" s="17"/>
      <c r="G33" s="17"/>
      <c r="H33" s="17"/>
      <c r="I33" s="17"/>
      <c r="J33" s="17"/>
      <c r="K33" s="17"/>
      <c r="L33" s="17"/>
      <c r="M33" s="17"/>
      <c r="N33" s="94"/>
      <c r="O33" s="94"/>
      <c r="P33" s="94"/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17"/>
      <c r="F34" s="17"/>
      <c r="G34" s="17"/>
      <c r="H34" s="17"/>
      <c r="I34" s="17"/>
      <c r="J34" s="17"/>
      <c r="K34" s="17"/>
      <c r="L34" s="17"/>
      <c r="M34" s="17"/>
      <c r="N34" s="94"/>
      <c r="O34" s="94"/>
      <c r="P34" s="94"/>
    </row>
    <row r="35" spans="1:16" ht="38.25" thickBot="1" x14ac:dyDescent="0.25">
      <c r="A35" s="18" t="s">
        <v>8</v>
      </c>
      <c r="B35" s="51"/>
      <c r="C35" s="53"/>
      <c r="D35" s="6" t="s">
        <v>70</v>
      </c>
      <c r="E35" s="17"/>
      <c r="F35" s="17"/>
      <c r="G35" s="17"/>
      <c r="H35" s="17"/>
      <c r="I35" s="17"/>
      <c r="J35" s="17"/>
      <c r="K35" s="17"/>
      <c r="L35" s="17"/>
      <c r="M35" s="17"/>
      <c r="N35" s="94"/>
      <c r="O35" s="94"/>
      <c r="P35" s="94"/>
    </row>
    <row r="36" spans="1:16" ht="38.25" thickBot="1" x14ac:dyDescent="0.25">
      <c r="A36" s="18" t="s">
        <v>9</v>
      </c>
      <c r="B36" s="32" t="s">
        <v>36</v>
      </c>
      <c r="C36" s="21" t="s">
        <v>15</v>
      </c>
      <c r="D36" s="6" t="s">
        <v>70</v>
      </c>
      <c r="E36" s="17"/>
      <c r="F36" s="17"/>
      <c r="G36" s="17"/>
      <c r="H36" s="17"/>
      <c r="I36" s="17"/>
      <c r="J36" s="17"/>
      <c r="K36" s="17"/>
      <c r="L36" s="17"/>
      <c r="M36" s="17"/>
      <c r="N36" s="94"/>
      <c r="O36" s="94"/>
      <c r="P36" s="94"/>
    </row>
    <row r="37" spans="1:16" ht="38.25" thickBot="1" x14ac:dyDescent="0.25">
      <c r="A37" s="18" t="s">
        <v>10</v>
      </c>
      <c r="B37" s="34"/>
      <c r="C37" s="21" t="s">
        <v>18</v>
      </c>
      <c r="D37" s="6" t="s">
        <v>70</v>
      </c>
      <c r="E37" s="17"/>
      <c r="F37" s="17"/>
      <c r="G37" s="17"/>
      <c r="H37" s="17"/>
      <c r="I37" s="17"/>
      <c r="J37" s="17"/>
      <c r="K37" s="17"/>
      <c r="L37" s="17"/>
      <c r="M37" s="17"/>
      <c r="N37" s="94"/>
      <c r="O37" s="94"/>
      <c r="P37" s="94"/>
    </row>
    <row r="38" spans="1:16" ht="38.25" thickBot="1" x14ac:dyDescent="0.25">
      <c r="A38" s="18" t="s">
        <v>11</v>
      </c>
      <c r="B38" s="32" t="s">
        <v>37</v>
      </c>
      <c r="C38" s="21" t="s">
        <v>15</v>
      </c>
      <c r="D38" s="6" t="s">
        <v>70</v>
      </c>
      <c r="E38" s="17"/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38.25" thickBot="1" x14ac:dyDescent="0.25">
      <c r="A39" s="18" t="s">
        <v>12</v>
      </c>
      <c r="B39" s="34"/>
      <c r="C39" s="5" t="s">
        <v>71</v>
      </c>
      <c r="D39" s="6" t="s">
        <v>70</v>
      </c>
      <c r="E39" s="17"/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25">
      <c r="A46" s="18" t="s">
        <v>45</v>
      </c>
      <c r="B46" s="29" t="s">
        <v>21</v>
      </c>
      <c r="C46" s="30"/>
      <c r="D46" s="31"/>
      <c r="E46" s="17">
        <v>2</v>
      </c>
      <c r="F46" s="17">
        <v>7.46</v>
      </c>
      <c r="G46" s="17"/>
      <c r="H46" s="17"/>
      <c r="I46" s="17"/>
      <c r="J46" s="17"/>
      <c r="K46" s="17"/>
      <c r="L46" s="17"/>
      <c r="M46" s="17">
        <v>2</v>
      </c>
      <c r="N46" s="94">
        <v>7.46</v>
      </c>
      <c r="O46" s="94">
        <v>3</v>
      </c>
      <c r="P46" s="94">
        <v>13.77</v>
      </c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40" workbookViewId="0">
      <selection activeCell="E17" sqref="E17:M17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9.5703125" style="10" customWidth="1"/>
    <col min="7" max="7" width="16" style="10" customWidth="1"/>
    <col min="8" max="8" width="10.140625" style="10" customWidth="1"/>
    <col min="9" max="9" width="18.5703125" style="10" customWidth="1"/>
    <col min="10" max="10" width="10.85546875" style="10" customWidth="1"/>
    <col min="11" max="11" width="18.42578125" style="10" customWidth="1"/>
    <col min="12" max="12" width="20.7109375" style="10" customWidth="1"/>
    <col min="13" max="13" width="21.42578125" style="10" customWidth="1"/>
    <col min="14" max="14" width="9.42578125" style="9" bestFit="1" customWidth="1"/>
    <col min="15" max="15" width="9.140625" style="9"/>
    <col min="16" max="16" width="10.28515625" style="9" customWidth="1"/>
    <col min="17" max="16384" width="9.140625" style="9"/>
  </cols>
  <sheetData>
    <row r="1" spans="1:16" ht="18.75" x14ac:dyDescent="0.3">
      <c r="A1" s="60" t="s">
        <v>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/>
      <c r="F9" s="4"/>
      <c r="G9" s="4"/>
      <c r="H9" s="4"/>
      <c r="I9" s="4"/>
      <c r="J9" s="4"/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/>
      <c r="F10" s="4"/>
      <c r="G10" s="4"/>
      <c r="H10" s="4"/>
      <c r="I10" s="4"/>
      <c r="J10" s="4"/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4">
        <v>1</v>
      </c>
      <c r="F12" s="4">
        <v>244.25</v>
      </c>
      <c r="G12" s="4">
        <v>1</v>
      </c>
      <c r="H12" s="4">
        <v>244.25</v>
      </c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>
        <f>SUM(E8:E16)</f>
        <v>1</v>
      </c>
      <c r="F17" s="4">
        <f t="shared" ref="F17:M17" si="0">SUM(F8:F16)</f>
        <v>244.25</v>
      </c>
      <c r="G17" s="4">
        <f t="shared" si="0"/>
        <v>1</v>
      </c>
      <c r="H17" s="4">
        <f t="shared" si="0"/>
        <v>244.25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89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98" t="s">
        <v>29</v>
      </c>
      <c r="K29" s="99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>
        <v>11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17"/>
      <c r="F32" s="17"/>
      <c r="G32" s="17"/>
      <c r="H32" s="17"/>
      <c r="I32" s="17"/>
      <c r="J32" s="17"/>
      <c r="K32" s="17"/>
      <c r="L32" s="17"/>
      <c r="M32" s="17"/>
      <c r="N32" s="94"/>
      <c r="O32" s="94"/>
      <c r="P32" s="94"/>
    </row>
    <row r="33" spans="1:16" ht="38.25" thickBot="1" x14ac:dyDescent="0.25">
      <c r="A33" s="18" t="s">
        <v>6</v>
      </c>
      <c r="B33" s="50"/>
      <c r="C33" s="53"/>
      <c r="D33" s="20" t="s">
        <v>17</v>
      </c>
      <c r="E33" s="17"/>
      <c r="F33" s="17"/>
      <c r="G33" s="17"/>
      <c r="H33" s="17"/>
      <c r="I33" s="17"/>
      <c r="J33" s="17"/>
      <c r="K33" s="17"/>
      <c r="L33" s="17"/>
      <c r="M33" s="17"/>
      <c r="N33" s="94"/>
      <c r="O33" s="94"/>
      <c r="P33" s="94"/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17"/>
      <c r="F34" s="17"/>
      <c r="G34" s="17"/>
      <c r="H34" s="17"/>
      <c r="I34" s="17"/>
      <c r="J34" s="17"/>
      <c r="K34" s="17"/>
      <c r="L34" s="17"/>
      <c r="M34" s="17"/>
      <c r="N34" s="94"/>
      <c r="O34" s="94"/>
      <c r="P34" s="94"/>
    </row>
    <row r="35" spans="1:16" ht="38.25" thickBot="1" x14ac:dyDescent="0.25">
      <c r="A35" s="18" t="s">
        <v>8</v>
      </c>
      <c r="B35" s="51"/>
      <c r="C35" s="53"/>
      <c r="D35" s="6" t="s">
        <v>70</v>
      </c>
      <c r="E35" s="17"/>
      <c r="F35" s="17"/>
      <c r="G35" s="17"/>
      <c r="H35" s="17"/>
      <c r="I35" s="17"/>
      <c r="J35" s="17"/>
      <c r="K35" s="17"/>
      <c r="L35" s="17"/>
      <c r="M35" s="17"/>
      <c r="N35" s="94"/>
      <c r="O35" s="94"/>
      <c r="P35" s="94"/>
    </row>
    <row r="36" spans="1:16" ht="38.25" thickBot="1" x14ac:dyDescent="0.25">
      <c r="A36" s="18" t="s">
        <v>9</v>
      </c>
      <c r="B36" s="32" t="s">
        <v>36</v>
      </c>
      <c r="C36" s="21" t="s">
        <v>15</v>
      </c>
      <c r="D36" s="6" t="s">
        <v>70</v>
      </c>
      <c r="E36" s="17"/>
      <c r="F36" s="17"/>
      <c r="G36" s="17"/>
      <c r="H36" s="17"/>
      <c r="I36" s="17"/>
      <c r="J36" s="17"/>
      <c r="K36" s="17"/>
      <c r="L36" s="17"/>
      <c r="M36" s="17"/>
      <c r="N36" s="94"/>
      <c r="O36" s="94"/>
      <c r="P36" s="94"/>
    </row>
    <row r="37" spans="1:16" ht="38.25" thickBot="1" x14ac:dyDescent="0.25">
      <c r="A37" s="18" t="s">
        <v>10</v>
      </c>
      <c r="B37" s="34"/>
      <c r="C37" s="21" t="s">
        <v>18</v>
      </c>
      <c r="D37" s="6" t="s">
        <v>70</v>
      </c>
      <c r="E37" s="17"/>
      <c r="F37" s="17"/>
      <c r="G37" s="17"/>
      <c r="H37" s="17"/>
      <c r="I37" s="17"/>
      <c r="J37" s="17"/>
      <c r="K37" s="17"/>
      <c r="L37" s="17"/>
      <c r="M37" s="17"/>
      <c r="N37" s="94"/>
      <c r="O37" s="94"/>
      <c r="P37" s="94"/>
    </row>
    <row r="38" spans="1:16" ht="38.25" thickBot="1" x14ac:dyDescent="0.25">
      <c r="A38" s="18" t="s">
        <v>11</v>
      </c>
      <c r="B38" s="32" t="s">
        <v>37</v>
      </c>
      <c r="C38" s="21" t="s">
        <v>15</v>
      </c>
      <c r="D38" s="6" t="s">
        <v>70</v>
      </c>
      <c r="E38" s="17"/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38.25" thickBot="1" x14ac:dyDescent="0.25">
      <c r="A39" s="18" t="s">
        <v>12</v>
      </c>
      <c r="B39" s="34"/>
      <c r="C39" s="5" t="s">
        <v>71</v>
      </c>
      <c r="D39" s="6" t="s">
        <v>70</v>
      </c>
      <c r="E39" s="17"/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35">
      <c r="A46" s="18" t="s">
        <v>45</v>
      </c>
      <c r="B46" s="29" t="s">
        <v>21</v>
      </c>
      <c r="C46" s="30"/>
      <c r="D46" s="31"/>
      <c r="E46" s="17"/>
      <c r="F46" s="17"/>
      <c r="G46" s="17"/>
      <c r="H46" s="17"/>
      <c r="I46" s="17"/>
      <c r="J46" s="17"/>
      <c r="K46" s="17"/>
      <c r="L46" s="17"/>
      <c r="M46" s="17"/>
      <c r="N46" s="96"/>
      <c r="O46" s="96"/>
      <c r="P46" s="97"/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7" workbookViewId="0">
      <selection sqref="A1:M1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9.5703125" style="10" customWidth="1"/>
    <col min="7" max="7" width="16" style="10" customWidth="1"/>
    <col min="8" max="8" width="10.140625" style="10" customWidth="1"/>
    <col min="9" max="9" width="18.5703125" style="10" customWidth="1"/>
    <col min="10" max="10" width="10.85546875" style="10" customWidth="1"/>
    <col min="11" max="11" width="18.42578125" style="10" customWidth="1"/>
    <col min="12" max="12" width="20.7109375" style="10" customWidth="1"/>
    <col min="13" max="13" width="21.42578125" style="10" customWidth="1"/>
    <col min="14" max="14" width="9.42578125" style="9" bestFit="1" customWidth="1"/>
    <col min="15" max="15" width="9.140625" style="9"/>
    <col min="16" max="16" width="10.28515625" style="9" customWidth="1"/>
    <col min="17" max="16384" width="9.140625" style="9"/>
  </cols>
  <sheetData>
    <row r="1" spans="1:16" ht="18.75" x14ac:dyDescent="0.3">
      <c r="A1" s="60" t="s">
        <v>88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/>
      <c r="F9" s="4"/>
      <c r="G9" s="4"/>
      <c r="H9" s="4"/>
      <c r="I9" s="4"/>
      <c r="J9" s="4"/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/>
      <c r="F10" s="4"/>
      <c r="G10" s="4"/>
      <c r="H10" s="4"/>
      <c r="I10" s="4"/>
      <c r="J10" s="4"/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4"/>
      <c r="F12" s="4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/>
      <c r="F17" s="4"/>
      <c r="G17" s="4"/>
      <c r="H17" s="4"/>
      <c r="I17" s="4"/>
      <c r="J17" s="4"/>
      <c r="K17" s="4"/>
      <c r="L17" s="4"/>
      <c r="M17" s="4"/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89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98" t="s">
        <v>29</v>
      </c>
      <c r="K29" s="99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>
        <v>11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17"/>
      <c r="F32" s="17"/>
      <c r="G32" s="17"/>
      <c r="H32" s="17"/>
      <c r="I32" s="17"/>
      <c r="J32" s="17"/>
      <c r="K32" s="17"/>
      <c r="L32" s="17"/>
      <c r="M32" s="17"/>
      <c r="N32" s="94"/>
      <c r="O32" s="94"/>
      <c r="P32" s="94"/>
    </row>
    <row r="33" spans="1:16" ht="38.25" thickBot="1" x14ac:dyDescent="0.25">
      <c r="A33" s="18" t="s">
        <v>6</v>
      </c>
      <c r="B33" s="50"/>
      <c r="C33" s="53"/>
      <c r="D33" s="20" t="s">
        <v>17</v>
      </c>
      <c r="E33" s="17"/>
      <c r="F33" s="17"/>
      <c r="G33" s="17"/>
      <c r="H33" s="17"/>
      <c r="I33" s="17"/>
      <c r="J33" s="17"/>
      <c r="K33" s="17"/>
      <c r="L33" s="17"/>
      <c r="M33" s="17"/>
      <c r="N33" s="94"/>
      <c r="O33" s="94"/>
      <c r="P33" s="94"/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17"/>
      <c r="F34" s="17"/>
      <c r="G34" s="17"/>
      <c r="H34" s="17"/>
      <c r="I34" s="17"/>
      <c r="J34" s="17"/>
      <c r="K34" s="17"/>
      <c r="L34" s="17"/>
      <c r="M34" s="17"/>
      <c r="N34" s="94"/>
      <c r="O34" s="94"/>
      <c r="P34" s="94"/>
    </row>
    <row r="35" spans="1:16" ht="38.25" thickBot="1" x14ac:dyDescent="0.25">
      <c r="A35" s="18" t="s">
        <v>8</v>
      </c>
      <c r="B35" s="51"/>
      <c r="C35" s="53"/>
      <c r="D35" s="6" t="s">
        <v>70</v>
      </c>
      <c r="E35" s="17"/>
      <c r="F35" s="17"/>
      <c r="G35" s="17"/>
      <c r="H35" s="17"/>
      <c r="I35" s="17"/>
      <c r="J35" s="17"/>
      <c r="K35" s="17"/>
      <c r="L35" s="17"/>
      <c r="M35" s="17"/>
      <c r="N35" s="94"/>
      <c r="O35" s="94"/>
      <c r="P35" s="94"/>
    </row>
    <row r="36" spans="1:16" ht="38.25" thickBot="1" x14ac:dyDescent="0.25">
      <c r="A36" s="18" t="s">
        <v>9</v>
      </c>
      <c r="B36" s="32" t="s">
        <v>36</v>
      </c>
      <c r="C36" s="21" t="s">
        <v>15</v>
      </c>
      <c r="D36" s="6" t="s">
        <v>70</v>
      </c>
      <c r="E36" s="17"/>
      <c r="F36" s="17"/>
      <c r="G36" s="17"/>
      <c r="H36" s="17"/>
      <c r="I36" s="17"/>
      <c r="J36" s="17"/>
      <c r="K36" s="17"/>
      <c r="L36" s="17"/>
      <c r="M36" s="17"/>
      <c r="N36" s="94"/>
      <c r="O36" s="94"/>
      <c r="P36" s="94"/>
    </row>
    <row r="37" spans="1:16" ht="38.25" thickBot="1" x14ac:dyDescent="0.25">
      <c r="A37" s="18" t="s">
        <v>10</v>
      </c>
      <c r="B37" s="34"/>
      <c r="C37" s="21" t="s">
        <v>18</v>
      </c>
      <c r="D37" s="6" t="s">
        <v>70</v>
      </c>
      <c r="E37" s="17"/>
      <c r="F37" s="17"/>
      <c r="G37" s="17"/>
      <c r="H37" s="17"/>
      <c r="I37" s="17"/>
      <c r="J37" s="17"/>
      <c r="K37" s="17"/>
      <c r="L37" s="17"/>
      <c r="M37" s="17"/>
      <c r="N37" s="94"/>
      <c r="O37" s="94"/>
      <c r="P37" s="94"/>
    </row>
    <row r="38" spans="1:16" ht="38.25" thickBot="1" x14ac:dyDescent="0.25">
      <c r="A38" s="18" t="s">
        <v>11</v>
      </c>
      <c r="B38" s="32" t="s">
        <v>37</v>
      </c>
      <c r="C38" s="21" t="s">
        <v>15</v>
      </c>
      <c r="D38" s="6" t="s">
        <v>70</v>
      </c>
      <c r="E38" s="17"/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38.25" thickBot="1" x14ac:dyDescent="0.25">
      <c r="A39" s="18" t="s">
        <v>12</v>
      </c>
      <c r="B39" s="34"/>
      <c r="C39" s="5" t="s">
        <v>71</v>
      </c>
      <c r="D39" s="6" t="s">
        <v>70</v>
      </c>
      <c r="E39" s="17"/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35">
      <c r="A46" s="18" t="s">
        <v>45</v>
      </c>
      <c r="B46" s="29" t="s">
        <v>21</v>
      </c>
      <c r="C46" s="30"/>
      <c r="D46" s="31"/>
      <c r="E46" s="17"/>
      <c r="F46" s="17"/>
      <c r="G46" s="17"/>
      <c r="H46" s="17"/>
      <c r="I46" s="17"/>
      <c r="J46" s="17"/>
      <c r="K46" s="17"/>
      <c r="L46" s="17"/>
      <c r="M46" s="17"/>
      <c r="N46" s="96"/>
      <c r="O46" s="96"/>
      <c r="P46" s="97"/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1" workbookViewId="0">
      <selection sqref="A1:M1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9.5703125" style="10" customWidth="1"/>
    <col min="7" max="7" width="16" style="10" customWidth="1"/>
    <col min="8" max="8" width="10.140625" style="10" customWidth="1"/>
    <col min="9" max="9" width="16" style="10" customWidth="1"/>
    <col min="10" max="10" width="13.7109375" style="10" bestFit="1" customWidth="1"/>
    <col min="11" max="11" width="16.85546875" style="10" customWidth="1"/>
    <col min="12" max="12" width="21.5703125" style="10" customWidth="1"/>
    <col min="13" max="13" width="21.42578125" style="10" customWidth="1"/>
    <col min="14" max="14" width="17.7109375" style="9" customWidth="1"/>
    <col min="15" max="15" width="9.42578125" style="9" customWidth="1"/>
    <col min="16" max="16" width="10.5703125" style="9" customWidth="1"/>
    <col min="17" max="16384" width="9.140625" style="9"/>
  </cols>
  <sheetData>
    <row r="1" spans="1:16" ht="18.75" x14ac:dyDescent="0.3">
      <c r="A1" s="60" t="s">
        <v>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8.75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8.75" x14ac:dyDescent="0.3">
      <c r="A3" s="100" t="s">
        <v>0</v>
      </c>
      <c r="B3" s="100" t="s">
        <v>46</v>
      </c>
      <c r="C3" s="100"/>
      <c r="D3" s="100"/>
      <c r="E3" s="101" t="s">
        <v>47</v>
      </c>
      <c r="F3" s="101"/>
      <c r="G3" s="101" t="s">
        <v>48</v>
      </c>
      <c r="H3" s="101"/>
      <c r="I3" s="101" t="s">
        <v>49</v>
      </c>
      <c r="J3" s="101"/>
      <c r="K3" s="101"/>
      <c r="L3" s="101"/>
      <c r="M3" s="101"/>
      <c r="N3" s="3"/>
      <c r="O3" s="3"/>
      <c r="P3" s="3"/>
    </row>
    <row r="4" spans="1:16" ht="18.75" x14ac:dyDescent="0.3">
      <c r="A4" s="100"/>
      <c r="B4" s="100"/>
      <c r="C4" s="100"/>
      <c r="D4" s="100"/>
      <c r="E4" s="101" t="s">
        <v>50</v>
      </c>
      <c r="F4" s="101" t="s">
        <v>51</v>
      </c>
      <c r="G4" s="101" t="s">
        <v>50</v>
      </c>
      <c r="H4" s="101" t="s">
        <v>51</v>
      </c>
      <c r="I4" s="101" t="s">
        <v>50</v>
      </c>
      <c r="J4" s="101" t="s">
        <v>51</v>
      </c>
      <c r="K4" s="102" t="s">
        <v>4</v>
      </c>
      <c r="L4" s="101"/>
      <c r="M4" s="101"/>
      <c r="N4" s="3"/>
      <c r="O4" s="3"/>
      <c r="P4" s="3"/>
    </row>
    <row r="5" spans="1:16" ht="56.25" x14ac:dyDescent="0.3">
      <c r="A5" s="100"/>
      <c r="B5" s="100"/>
      <c r="C5" s="100"/>
      <c r="D5" s="100"/>
      <c r="E5" s="101"/>
      <c r="F5" s="101"/>
      <c r="G5" s="101"/>
      <c r="H5" s="101"/>
      <c r="I5" s="101"/>
      <c r="J5" s="101"/>
      <c r="K5" s="103" t="s">
        <v>52</v>
      </c>
      <c r="L5" s="103" t="s">
        <v>53</v>
      </c>
      <c r="M5" s="103" t="s">
        <v>54</v>
      </c>
      <c r="N5" s="3"/>
      <c r="O5" s="3"/>
      <c r="P5" s="3"/>
    </row>
    <row r="6" spans="1:16" ht="18.75" x14ac:dyDescent="0.3">
      <c r="A6" s="100"/>
      <c r="B6" s="100" t="s">
        <v>55</v>
      </c>
      <c r="C6" s="100"/>
      <c r="D6" s="100"/>
      <c r="E6" s="103" t="s">
        <v>56</v>
      </c>
      <c r="F6" s="103" t="s">
        <v>57</v>
      </c>
      <c r="G6" s="103" t="s">
        <v>58</v>
      </c>
      <c r="H6" s="103" t="s">
        <v>59</v>
      </c>
      <c r="I6" s="103" t="s">
        <v>60</v>
      </c>
      <c r="J6" s="103" t="s">
        <v>61</v>
      </c>
      <c r="K6" s="103" t="s">
        <v>62</v>
      </c>
      <c r="L6" s="103" t="s">
        <v>63</v>
      </c>
      <c r="M6" s="103" t="s">
        <v>64</v>
      </c>
      <c r="N6" s="3"/>
      <c r="O6" s="3"/>
      <c r="P6" s="3"/>
    </row>
    <row r="7" spans="1:16" ht="18.75" x14ac:dyDescent="0.3">
      <c r="A7" s="104" t="s">
        <v>65</v>
      </c>
      <c r="B7" s="100" t="s">
        <v>66</v>
      </c>
      <c r="C7" s="100"/>
      <c r="D7" s="100"/>
      <c r="E7" s="103"/>
      <c r="F7" s="103"/>
      <c r="G7" s="103"/>
      <c r="H7" s="103"/>
      <c r="I7" s="103"/>
      <c r="J7" s="103"/>
      <c r="K7" s="103"/>
      <c r="L7" s="103"/>
      <c r="M7" s="103"/>
      <c r="N7" s="3"/>
      <c r="O7" s="3"/>
      <c r="P7" s="3"/>
    </row>
    <row r="8" spans="1:16" ht="18.75" x14ac:dyDescent="0.3">
      <c r="A8" s="104" t="s">
        <v>56</v>
      </c>
      <c r="B8" s="100" t="s">
        <v>67</v>
      </c>
      <c r="C8" s="100" t="s">
        <v>68</v>
      </c>
      <c r="D8" s="105" t="s">
        <v>69</v>
      </c>
      <c r="E8" s="106">
        <v>2</v>
      </c>
      <c r="F8" s="106">
        <v>10</v>
      </c>
      <c r="G8" s="106">
        <v>2</v>
      </c>
      <c r="H8" s="106">
        <v>10</v>
      </c>
      <c r="I8" s="103"/>
      <c r="J8" s="103"/>
      <c r="K8" s="103"/>
      <c r="L8" s="103"/>
      <c r="M8" s="103"/>
      <c r="N8" s="3"/>
      <c r="O8" s="3"/>
      <c r="P8" s="3"/>
    </row>
    <row r="9" spans="1:16" ht="37.5" x14ac:dyDescent="0.3">
      <c r="A9" s="104" t="s">
        <v>57</v>
      </c>
      <c r="B9" s="100"/>
      <c r="C9" s="100"/>
      <c r="D9" s="105" t="s">
        <v>70</v>
      </c>
      <c r="E9" s="106"/>
      <c r="F9" s="106"/>
      <c r="G9" s="106"/>
      <c r="H9" s="106"/>
      <c r="I9" s="103"/>
      <c r="J9" s="103"/>
      <c r="K9" s="103"/>
      <c r="L9" s="103"/>
      <c r="M9" s="103"/>
      <c r="N9" s="3"/>
      <c r="O9" s="3"/>
      <c r="P9" s="3"/>
    </row>
    <row r="10" spans="1:16" ht="18.75" x14ac:dyDescent="0.3">
      <c r="A10" s="104" t="s">
        <v>58</v>
      </c>
      <c r="B10" s="100"/>
      <c r="C10" s="100" t="s">
        <v>71</v>
      </c>
      <c r="D10" s="105" t="s">
        <v>69</v>
      </c>
      <c r="E10" s="107"/>
      <c r="F10" s="107"/>
      <c r="G10" s="107"/>
      <c r="H10" s="107"/>
      <c r="I10" s="103"/>
      <c r="J10" s="103"/>
      <c r="K10" s="103"/>
      <c r="L10" s="103"/>
      <c r="M10" s="103"/>
      <c r="N10" s="3"/>
      <c r="O10" s="3"/>
      <c r="P10" s="3"/>
    </row>
    <row r="11" spans="1:16" ht="37.5" x14ac:dyDescent="0.3">
      <c r="A11" s="104" t="s">
        <v>59</v>
      </c>
      <c r="B11" s="100"/>
      <c r="C11" s="100"/>
      <c r="D11" s="105" t="s">
        <v>70</v>
      </c>
      <c r="E11" s="106"/>
      <c r="F11" s="106"/>
      <c r="G11" s="106"/>
      <c r="H11" s="106"/>
      <c r="I11" s="103"/>
      <c r="J11" s="103"/>
      <c r="K11" s="103"/>
      <c r="L11" s="103"/>
      <c r="M11" s="103"/>
      <c r="N11" s="3"/>
      <c r="O11" s="3"/>
      <c r="P11" s="3"/>
    </row>
    <row r="12" spans="1:16" ht="37.5" x14ac:dyDescent="0.3">
      <c r="A12" s="104" t="s">
        <v>60</v>
      </c>
      <c r="B12" s="100" t="s">
        <v>72</v>
      </c>
      <c r="C12" s="104" t="s">
        <v>68</v>
      </c>
      <c r="D12" s="105" t="s">
        <v>70</v>
      </c>
      <c r="E12" s="106"/>
      <c r="F12" s="106"/>
      <c r="G12" s="106"/>
      <c r="H12" s="106"/>
      <c r="I12" s="103"/>
      <c r="J12" s="103"/>
      <c r="K12" s="103"/>
      <c r="L12" s="103"/>
      <c r="M12" s="103"/>
      <c r="N12" s="3"/>
      <c r="O12" s="3"/>
      <c r="P12" s="3"/>
    </row>
    <row r="13" spans="1:16" ht="37.5" x14ac:dyDescent="0.3">
      <c r="A13" s="104" t="s">
        <v>61</v>
      </c>
      <c r="B13" s="100"/>
      <c r="C13" s="104" t="s">
        <v>71</v>
      </c>
      <c r="D13" s="105" t="s">
        <v>70</v>
      </c>
      <c r="E13" s="106"/>
      <c r="F13" s="106"/>
      <c r="G13" s="106"/>
      <c r="H13" s="106"/>
      <c r="I13" s="103"/>
      <c r="J13" s="103"/>
      <c r="K13" s="103"/>
      <c r="L13" s="103"/>
      <c r="M13" s="103"/>
      <c r="N13" s="3"/>
      <c r="O13" s="3"/>
      <c r="P13" s="3"/>
    </row>
    <row r="14" spans="1:16" ht="37.5" x14ac:dyDescent="0.3">
      <c r="A14" s="104">
        <v>8</v>
      </c>
      <c r="B14" s="100" t="s">
        <v>73</v>
      </c>
      <c r="C14" s="104" t="s">
        <v>68</v>
      </c>
      <c r="D14" s="105" t="s">
        <v>70</v>
      </c>
      <c r="E14" s="106"/>
      <c r="F14" s="106"/>
      <c r="G14" s="106"/>
      <c r="H14" s="106"/>
      <c r="I14" s="103"/>
      <c r="J14" s="103"/>
      <c r="K14" s="103"/>
      <c r="L14" s="103"/>
      <c r="M14" s="103"/>
      <c r="N14" s="3"/>
      <c r="O14" s="3"/>
      <c r="P14" s="3"/>
    </row>
    <row r="15" spans="1:16" ht="37.5" x14ac:dyDescent="0.3">
      <c r="A15" s="104" t="s">
        <v>63</v>
      </c>
      <c r="B15" s="100"/>
      <c r="C15" s="104" t="s">
        <v>71</v>
      </c>
      <c r="D15" s="105" t="s">
        <v>70</v>
      </c>
      <c r="E15" s="107"/>
      <c r="F15" s="107"/>
      <c r="G15" s="107"/>
      <c r="H15" s="107"/>
      <c r="I15" s="103"/>
      <c r="J15" s="103"/>
      <c r="K15" s="103"/>
      <c r="L15" s="103"/>
      <c r="M15" s="103"/>
      <c r="N15" s="3"/>
      <c r="O15" s="3"/>
      <c r="P15" s="3"/>
    </row>
    <row r="16" spans="1:16" ht="18.75" x14ac:dyDescent="0.3">
      <c r="A16" s="104" t="s">
        <v>64</v>
      </c>
      <c r="B16" s="100" t="s">
        <v>74</v>
      </c>
      <c r="C16" s="100"/>
      <c r="D16" s="100"/>
      <c r="E16" s="108"/>
      <c r="F16" s="108"/>
      <c r="G16" s="108"/>
      <c r="H16" s="109"/>
      <c r="I16" s="103"/>
      <c r="J16" s="103"/>
      <c r="K16" s="103"/>
      <c r="L16" s="103"/>
      <c r="M16" s="103"/>
      <c r="N16" s="3"/>
      <c r="O16" s="3"/>
      <c r="P16" s="3"/>
    </row>
    <row r="17" spans="1:16" ht="18.75" x14ac:dyDescent="0.3">
      <c r="A17" s="104" t="s">
        <v>83</v>
      </c>
      <c r="B17" s="100" t="s">
        <v>84</v>
      </c>
      <c r="C17" s="100"/>
      <c r="D17" s="100"/>
      <c r="E17" s="106">
        <v>2</v>
      </c>
      <c r="F17" s="106">
        <v>10</v>
      </c>
      <c r="G17" s="106">
        <v>2</v>
      </c>
      <c r="H17" s="106">
        <v>10</v>
      </c>
      <c r="I17" s="103"/>
      <c r="J17" s="103"/>
      <c r="K17" s="103"/>
      <c r="L17" s="103"/>
      <c r="M17" s="103"/>
      <c r="N17" s="3"/>
      <c r="O17" s="3"/>
      <c r="P17" s="3"/>
    </row>
    <row r="18" spans="1:16" ht="18.75" x14ac:dyDescent="0.3">
      <c r="A18" s="104" t="s">
        <v>75</v>
      </c>
      <c r="B18" s="100" t="s">
        <v>76</v>
      </c>
      <c r="C18" s="100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3"/>
      <c r="O18" s="3"/>
      <c r="P18" s="3"/>
    </row>
    <row r="21" spans="1:16" ht="15" x14ac:dyDescent="0.25">
      <c r="A21"/>
      <c r="B21"/>
      <c r="C21"/>
      <c r="D21"/>
      <c r="E21" s="11"/>
      <c r="F21" s="11"/>
      <c r="G21" s="11"/>
      <c r="H21" s="11"/>
      <c r="I21" s="11"/>
      <c r="J21" s="11"/>
      <c r="K21" s="11"/>
      <c r="L21" s="11"/>
      <c r="M21" s="11"/>
      <c r="N21"/>
      <c r="O21"/>
      <c r="P21"/>
    </row>
    <row r="22" spans="1:16" ht="18.75" x14ac:dyDescent="0.3">
      <c r="A22" s="12" t="s">
        <v>77</v>
      </c>
      <c r="B22" s="1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  <c r="P22" s="1"/>
    </row>
    <row r="23" spans="1:16" ht="18.75" x14ac:dyDescent="0.3">
      <c r="A23" s="1"/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2">
      <c r="A24" s="60" t="s">
        <v>92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18.75" x14ac:dyDescent="0.3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1"/>
      <c r="O25" s="1"/>
      <c r="P25" s="1"/>
    </row>
    <row r="26" spans="1:16" ht="18.75" x14ac:dyDescent="0.2">
      <c r="A26" s="110"/>
      <c r="B26" s="111" t="s">
        <v>1</v>
      </c>
      <c r="C26" s="111"/>
      <c r="D26" s="111"/>
      <c r="E26" s="101" t="s">
        <v>23</v>
      </c>
      <c r="F26" s="101"/>
      <c r="G26" s="112" t="s">
        <v>24</v>
      </c>
      <c r="H26" s="112"/>
      <c r="I26" s="112"/>
      <c r="J26" s="112"/>
      <c r="K26" s="112"/>
      <c r="L26" s="112"/>
      <c r="M26" s="113" t="s">
        <v>25</v>
      </c>
      <c r="N26" s="113"/>
      <c r="O26" s="113" t="s">
        <v>26</v>
      </c>
      <c r="P26" s="113"/>
    </row>
    <row r="27" spans="1:16" ht="18.75" x14ac:dyDescent="0.2">
      <c r="A27" s="110"/>
      <c r="B27" s="111"/>
      <c r="C27" s="111"/>
      <c r="D27" s="111"/>
      <c r="E27" s="114" t="s">
        <v>2</v>
      </c>
      <c r="F27" s="115" t="s">
        <v>3</v>
      </c>
      <c r="G27" s="114" t="s">
        <v>2</v>
      </c>
      <c r="H27" s="115" t="s">
        <v>3</v>
      </c>
      <c r="I27" s="112" t="s">
        <v>27</v>
      </c>
      <c r="J27" s="112"/>
      <c r="K27" s="112"/>
      <c r="L27" s="112"/>
      <c r="M27" s="114" t="s">
        <v>2</v>
      </c>
      <c r="N27" s="115" t="s">
        <v>3</v>
      </c>
      <c r="O27" s="114" t="s">
        <v>2</v>
      </c>
      <c r="P27" s="115" t="s">
        <v>3</v>
      </c>
    </row>
    <row r="28" spans="1:16" ht="18.75" x14ac:dyDescent="0.2">
      <c r="A28" s="110"/>
      <c r="B28" s="111"/>
      <c r="C28" s="111"/>
      <c r="D28" s="111"/>
      <c r="E28" s="114"/>
      <c r="F28" s="115"/>
      <c r="G28" s="114"/>
      <c r="H28" s="115"/>
      <c r="I28" s="116" t="s">
        <v>28</v>
      </c>
      <c r="J28" s="112" t="s">
        <v>29</v>
      </c>
      <c r="K28" s="112"/>
      <c r="L28" s="117" t="s">
        <v>30</v>
      </c>
      <c r="M28" s="114"/>
      <c r="N28" s="115"/>
      <c r="O28" s="114"/>
      <c r="P28" s="115"/>
    </row>
    <row r="29" spans="1:16" ht="168.75" x14ac:dyDescent="0.2">
      <c r="A29" s="110" t="s">
        <v>0</v>
      </c>
      <c r="B29" s="111"/>
      <c r="C29" s="111"/>
      <c r="D29" s="111"/>
      <c r="E29" s="114"/>
      <c r="F29" s="115"/>
      <c r="G29" s="114"/>
      <c r="H29" s="115"/>
      <c r="I29" s="116"/>
      <c r="J29" s="103" t="s">
        <v>31</v>
      </c>
      <c r="K29" s="103" t="s">
        <v>32</v>
      </c>
      <c r="L29" s="103" t="s">
        <v>33</v>
      </c>
      <c r="M29" s="114"/>
      <c r="N29" s="115"/>
      <c r="O29" s="114"/>
      <c r="P29" s="115"/>
    </row>
    <row r="30" spans="1:16" ht="18.75" x14ac:dyDescent="0.2">
      <c r="A30" s="110"/>
      <c r="B30" s="118" t="s">
        <v>5</v>
      </c>
      <c r="C30" s="118"/>
      <c r="D30" s="118"/>
      <c r="E30" s="117" t="s">
        <v>6</v>
      </c>
      <c r="F30" s="117" t="s">
        <v>7</v>
      </c>
      <c r="G30" s="117" t="s">
        <v>8</v>
      </c>
      <c r="H30" s="117" t="s">
        <v>9</v>
      </c>
      <c r="I30" s="117" t="s">
        <v>10</v>
      </c>
      <c r="J30" s="117" t="s">
        <v>11</v>
      </c>
      <c r="K30" s="117" t="s">
        <v>12</v>
      </c>
      <c r="L30" s="117" t="s">
        <v>13</v>
      </c>
      <c r="M30" s="117" t="s">
        <v>14</v>
      </c>
      <c r="N30" s="119" t="s">
        <v>87</v>
      </c>
      <c r="O30" s="120" t="s">
        <v>22</v>
      </c>
      <c r="P30" s="121" t="s">
        <v>34</v>
      </c>
    </row>
    <row r="31" spans="1:16" ht="18.75" x14ac:dyDescent="0.2">
      <c r="A31" s="122" t="s">
        <v>5</v>
      </c>
      <c r="B31" s="123" t="s">
        <v>35</v>
      </c>
      <c r="C31" s="124" t="s">
        <v>15</v>
      </c>
      <c r="D31" s="125" t="s">
        <v>16</v>
      </c>
      <c r="E31" s="126"/>
      <c r="F31" s="126"/>
      <c r="G31" s="107"/>
      <c r="H31" s="107"/>
      <c r="I31" s="127"/>
      <c r="J31" s="127"/>
      <c r="K31" s="127"/>
      <c r="L31" s="127"/>
      <c r="M31" s="126"/>
      <c r="N31" s="126"/>
      <c r="O31" s="107">
        <v>1</v>
      </c>
      <c r="P31" s="107">
        <v>5</v>
      </c>
    </row>
    <row r="32" spans="1:16" ht="37.5" x14ac:dyDescent="0.3">
      <c r="A32" s="122" t="s">
        <v>6</v>
      </c>
      <c r="B32" s="123"/>
      <c r="C32" s="124"/>
      <c r="D32" s="128" t="s">
        <v>17</v>
      </c>
      <c r="E32" s="127"/>
      <c r="F32" s="127"/>
      <c r="G32" s="107"/>
      <c r="H32" s="107"/>
      <c r="I32" s="127"/>
      <c r="J32" s="127"/>
      <c r="K32" s="127"/>
      <c r="L32" s="127"/>
      <c r="M32" s="127"/>
      <c r="N32" s="127"/>
      <c r="O32" s="129"/>
      <c r="P32" s="129"/>
    </row>
    <row r="33" spans="1:16" ht="18.75" x14ac:dyDescent="0.3">
      <c r="A33" s="122" t="s">
        <v>7</v>
      </c>
      <c r="B33" s="123"/>
      <c r="C33" s="124" t="s">
        <v>18</v>
      </c>
      <c r="D33" s="125" t="s">
        <v>16</v>
      </c>
      <c r="E33" s="129"/>
      <c r="F33" s="129"/>
      <c r="G33" s="107"/>
      <c r="H33" s="107"/>
      <c r="I33" s="127"/>
      <c r="J33" s="127"/>
      <c r="K33" s="127"/>
      <c r="L33" s="127"/>
      <c r="M33" s="107"/>
      <c r="N33" s="107"/>
      <c r="O33" s="130"/>
      <c r="P33" s="130"/>
    </row>
    <row r="34" spans="1:16" ht="37.5" x14ac:dyDescent="0.2">
      <c r="A34" s="122" t="s">
        <v>8</v>
      </c>
      <c r="B34" s="123"/>
      <c r="C34" s="124"/>
      <c r="D34" s="105" t="s">
        <v>70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27"/>
      <c r="P34" s="127"/>
    </row>
    <row r="35" spans="1:16" ht="37.5" x14ac:dyDescent="0.3">
      <c r="A35" s="122" t="s">
        <v>9</v>
      </c>
      <c r="B35" s="131" t="s">
        <v>36</v>
      </c>
      <c r="C35" s="132" t="s">
        <v>15</v>
      </c>
      <c r="D35" s="105" t="s">
        <v>70</v>
      </c>
      <c r="E35" s="107"/>
      <c r="F35" s="107"/>
      <c r="G35" s="127"/>
      <c r="H35" s="127"/>
      <c r="I35" s="127"/>
      <c r="J35" s="127"/>
      <c r="K35" s="127"/>
      <c r="L35" s="127"/>
      <c r="M35" s="107"/>
      <c r="N35" s="107"/>
      <c r="O35" s="129"/>
      <c r="P35" s="129"/>
    </row>
    <row r="36" spans="1:16" ht="37.5" x14ac:dyDescent="0.2">
      <c r="A36" s="122" t="s">
        <v>10</v>
      </c>
      <c r="B36" s="131"/>
      <c r="C36" s="132" t="s">
        <v>18</v>
      </c>
      <c r="D36" s="105" t="s">
        <v>70</v>
      </c>
      <c r="E36" s="107"/>
      <c r="F36" s="107"/>
      <c r="G36" s="127"/>
      <c r="H36" s="127"/>
      <c r="I36" s="127"/>
      <c r="J36" s="127"/>
      <c r="K36" s="127"/>
      <c r="L36" s="127"/>
      <c r="M36" s="107"/>
      <c r="N36" s="107"/>
      <c r="O36" s="107"/>
      <c r="P36" s="107"/>
    </row>
    <row r="37" spans="1:16" ht="37.5" x14ac:dyDescent="0.2">
      <c r="A37" s="122" t="s">
        <v>11</v>
      </c>
      <c r="B37" s="131" t="s">
        <v>37</v>
      </c>
      <c r="C37" s="132" t="s">
        <v>15</v>
      </c>
      <c r="D37" s="105" t="s">
        <v>70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</row>
    <row r="38" spans="1:16" ht="37.5" x14ac:dyDescent="0.3">
      <c r="A38" s="122" t="s">
        <v>12</v>
      </c>
      <c r="B38" s="131"/>
      <c r="C38" s="104" t="s">
        <v>71</v>
      </c>
      <c r="D38" s="105" t="s">
        <v>70</v>
      </c>
      <c r="E38" s="129"/>
      <c r="F38" s="1"/>
      <c r="G38" s="127"/>
      <c r="H38" s="127"/>
      <c r="I38" s="127"/>
      <c r="J38" s="127"/>
      <c r="K38" s="127"/>
      <c r="L38" s="127"/>
      <c r="M38" s="127"/>
      <c r="N38" s="127"/>
      <c r="O38" s="107"/>
      <c r="P38" s="107"/>
    </row>
    <row r="39" spans="1:16" ht="18.75" x14ac:dyDescent="0.2">
      <c r="A39" s="122" t="s">
        <v>13</v>
      </c>
      <c r="B39" s="131" t="s">
        <v>19</v>
      </c>
      <c r="C39" s="124" t="s">
        <v>38</v>
      </c>
      <c r="D39" s="124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</row>
    <row r="40" spans="1:16" ht="18.75" x14ac:dyDescent="0.2">
      <c r="A40" s="122" t="s">
        <v>14</v>
      </c>
      <c r="B40" s="131"/>
      <c r="C40" s="124" t="s">
        <v>39</v>
      </c>
      <c r="D40" s="124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</row>
    <row r="41" spans="1:16" ht="18.75" x14ac:dyDescent="0.2">
      <c r="A41" s="122" t="s">
        <v>20</v>
      </c>
      <c r="B41" s="131"/>
      <c r="C41" s="124" t="s">
        <v>40</v>
      </c>
      <c r="D41" s="124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</row>
    <row r="42" spans="1:16" ht="18.75" x14ac:dyDescent="0.2">
      <c r="A42" s="122" t="s">
        <v>22</v>
      </c>
      <c r="B42" s="131"/>
      <c r="C42" s="133" t="s">
        <v>41</v>
      </c>
      <c r="D42" s="133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</row>
    <row r="43" spans="1:16" ht="18.75" x14ac:dyDescent="0.2">
      <c r="A43" s="122" t="s">
        <v>34</v>
      </c>
      <c r="B43" s="131"/>
      <c r="C43" s="124" t="s">
        <v>42</v>
      </c>
      <c r="D43" s="124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</row>
    <row r="44" spans="1:16" ht="18.75" x14ac:dyDescent="0.2">
      <c r="A44" s="122" t="s">
        <v>43</v>
      </c>
      <c r="B44" s="131"/>
      <c r="C44" s="124" t="s">
        <v>44</v>
      </c>
      <c r="D44" s="124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</row>
    <row r="45" spans="1:16" ht="18.75" x14ac:dyDescent="0.2">
      <c r="A45" s="122" t="s">
        <v>45</v>
      </c>
      <c r="B45" s="133" t="s">
        <v>21</v>
      </c>
      <c r="C45" s="133"/>
      <c r="D45" s="133"/>
      <c r="E45" s="126"/>
      <c r="F45" s="126"/>
      <c r="G45" s="134"/>
      <c r="H45" s="134"/>
      <c r="I45" s="134"/>
      <c r="J45" s="134"/>
      <c r="K45" s="134"/>
      <c r="L45" s="134"/>
      <c r="M45" s="126"/>
      <c r="N45" s="126"/>
      <c r="O45" s="126">
        <v>1</v>
      </c>
      <c r="P45" s="126">
        <v>5</v>
      </c>
    </row>
    <row r="46" spans="1:16" ht="15" x14ac:dyDescent="0.25">
      <c r="A46"/>
      <c r="B46"/>
      <c r="C46"/>
      <c r="D46"/>
      <c r="E46" s="11"/>
      <c r="F46" s="11"/>
      <c r="G46" s="11"/>
      <c r="H46" s="11"/>
      <c r="I46" s="11"/>
      <c r="J46" s="11"/>
      <c r="K46" s="11"/>
      <c r="L46" s="11"/>
      <c r="M46" s="11"/>
      <c r="N46"/>
      <c r="O46"/>
      <c r="P46"/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B12:B13"/>
    <mergeCell ref="B14:B15"/>
    <mergeCell ref="B16:D16"/>
    <mergeCell ref="B17:D17"/>
    <mergeCell ref="B18:D18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7" workbookViewId="0">
      <selection sqref="A1:M1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36.140625" style="9" customWidth="1"/>
    <col min="5" max="5" width="13.7109375" style="10" customWidth="1"/>
    <col min="6" max="6" width="9.5703125" style="10" customWidth="1"/>
    <col min="7" max="7" width="13.28515625" style="10" customWidth="1"/>
    <col min="8" max="8" width="10.140625" style="10" customWidth="1"/>
    <col min="9" max="9" width="15" style="10" customWidth="1"/>
    <col min="10" max="10" width="10.85546875" style="10" customWidth="1"/>
    <col min="11" max="12" width="16.85546875" style="10" customWidth="1"/>
    <col min="13" max="13" width="12" style="10" customWidth="1"/>
    <col min="14" max="16384" width="9.140625" style="9"/>
  </cols>
  <sheetData>
    <row r="1" spans="1:16" ht="18.75" x14ac:dyDescent="0.3">
      <c r="A1" s="60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113.25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/>
      <c r="F9" s="4"/>
      <c r="G9" s="4"/>
      <c r="H9" s="4"/>
      <c r="I9" s="4"/>
      <c r="J9" s="4"/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/>
      <c r="F10" s="4"/>
      <c r="G10" s="4"/>
      <c r="H10" s="4"/>
      <c r="I10" s="4"/>
      <c r="J10" s="4"/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135"/>
      <c r="F12" s="135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135"/>
      <c r="F13" s="135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/>
      <c r="F17" s="4"/>
      <c r="G17" s="4"/>
      <c r="H17" s="4"/>
      <c r="I17" s="4"/>
      <c r="J17" s="4"/>
      <c r="K17" s="4"/>
      <c r="L17" s="4"/>
      <c r="M17" s="4"/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94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95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37" t="s">
        <v>29</v>
      </c>
      <c r="K29" s="38"/>
      <c r="L29" s="26" t="s">
        <v>30</v>
      </c>
      <c r="M29" s="41"/>
      <c r="N29" s="44"/>
      <c r="O29" s="41"/>
      <c r="P29" s="44"/>
    </row>
    <row r="30" spans="1:16" ht="207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>
        <v>11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17"/>
      <c r="F32" s="17"/>
      <c r="G32" s="17"/>
      <c r="H32" s="17"/>
      <c r="I32" s="17"/>
      <c r="J32" s="17"/>
      <c r="K32" s="17"/>
      <c r="L32" s="17"/>
      <c r="M32" s="17"/>
      <c r="N32" s="94"/>
      <c r="O32" s="136"/>
      <c r="P32" s="136"/>
    </row>
    <row r="33" spans="1:16" ht="38.25" thickBot="1" x14ac:dyDescent="0.25">
      <c r="A33" s="18" t="s">
        <v>6</v>
      </c>
      <c r="B33" s="50"/>
      <c r="C33" s="53"/>
      <c r="D33" s="20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94"/>
      <c r="P33" s="94"/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137"/>
      <c r="F34" s="137"/>
      <c r="G34" s="17"/>
      <c r="H34" s="17"/>
      <c r="I34" s="17"/>
      <c r="J34" s="17"/>
      <c r="K34" s="17"/>
      <c r="L34" s="17"/>
      <c r="M34" s="137"/>
      <c r="N34" s="17"/>
      <c r="O34" s="136"/>
      <c r="P34" s="136"/>
    </row>
    <row r="35" spans="1:16" ht="38.25" thickBot="1" x14ac:dyDescent="0.25">
      <c r="A35" s="18" t="s">
        <v>8</v>
      </c>
      <c r="B35" s="51"/>
      <c r="C35" s="53"/>
      <c r="D35" s="20" t="s">
        <v>97</v>
      </c>
      <c r="E35" s="137"/>
      <c r="F35" s="137"/>
      <c r="G35" s="17"/>
      <c r="H35" s="17"/>
      <c r="I35" s="17"/>
      <c r="J35" s="17"/>
      <c r="K35" s="17"/>
      <c r="L35" s="17"/>
      <c r="M35" s="137"/>
      <c r="N35" s="17"/>
      <c r="O35" s="136"/>
      <c r="P35" s="137"/>
    </row>
    <row r="36" spans="1:16" ht="75.75" thickBot="1" x14ac:dyDescent="0.25">
      <c r="A36" s="18" t="s">
        <v>9</v>
      </c>
      <c r="B36" s="32" t="s">
        <v>36</v>
      </c>
      <c r="C36" s="21" t="s">
        <v>15</v>
      </c>
      <c r="D36" s="20" t="s">
        <v>98</v>
      </c>
      <c r="E36" s="17"/>
      <c r="F36" s="17"/>
      <c r="G36" s="17"/>
      <c r="H36" s="17"/>
      <c r="I36" s="17"/>
      <c r="J36" s="17"/>
      <c r="K36" s="17"/>
      <c r="L36" s="17"/>
      <c r="M36" s="17"/>
      <c r="N36" s="94"/>
      <c r="O36" s="94"/>
      <c r="P36" s="94"/>
    </row>
    <row r="37" spans="1:16" ht="75.75" thickBot="1" x14ac:dyDescent="0.25">
      <c r="A37" s="18" t="s">
        <v>10</v>
      </c>
      <c r="B37" s="34"/>
      <c r="C37" s="21" t="s">
        <v>18</v>
      </c>
      <c r="D37" s="20" t="s">
        <v>98</v>
      </c>
      <c r="E37" s="17"/>
      <c r="F37" s="17"/>
      <c r="G37" s="17"/>
      <c r="H37" s="17"/>
      <c r="I37" s="17"/>
      <c r="J37" s="17"/>
      <c r="K37" s="17"/>
      <c r="L37" s="17"/>
      <c r="M37" s="17"/>
      <c r="N37" s="94"/>
      <c r="O37" s="94"/>
      <c r="P37" s="94"/>
    </row>
    <row r="38" spans="1:16" ht="75.75" thickBot="1" x14ac:dyDescent="0.25">
      <c r="A38" s="18" t="s">
        <v>11</v>
      </c>
      <c r="B38" s="32" t="s">
        <v>37</v>
      </c>
      <c r="C38" s="21" t="s">
        <v>15</v>
      </c>
      <c r="D38" s="20" t="s">
        <v>99</v>
      </c>
      <c r="E38" s="17"/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75.75" thickBot="1" x14ac:dyDescent="0.25">
      <c r="A39" s="18" t="s">
        <v>12</v>
      </c>
      <c r="B39" s="34"/>
      <c r="C39" s="5" t="s">
        <v>71</v>
      </c>
      <c r="D39" s="20" t="s">
        <v>99</v>
      </c>
      <c r="E39" s="17"/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35">
      <c r="A46" s="18" t="s">
        <v>45</v>
      </c>
      <c r="B46" s="29" t="s">
        <v>21</v>
      </c>
      <c r="C46" s="30"/>
      <c r="D46" s="31"/>
      <c r="E46" s="17"/>
      <c r="F46" s="17"/>
      <c r="G46" s="17"/>
      <c r="H46" s="17"/>
      <c r="I46" s="17"/>
      <c r="J46" s="17"/>
      <c r="K46" s="17"/>
      <c r="L46" s="17"/>
      <c r="M46" s="17"/>
      <c r="N46" s="96"/>
      <c r="O46" s="96"/>
      <c r="P46" s="97"/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9" workbookViewId="0">
      <selection activeCell="E46" sqref="E46:P46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30" style="9" customWidth="1"/>
    <col min="5" max="5" width="15.5703125" style="10" customWidth="1"/>
    <col min="6" max="6" width="10.42578125" style="10" customWidth="1"/>
    <col min="7" max="7" width="16" style="10" customWidth="1"/>
    <col min="8" max="8" width="10.140625" style="10" customWidth="1"/>
    <col min="9" max="9" width="16" style="10" customWidth="1"/>
    <col min="10" max="10" width="9.7109375" style="10" customWidth="1"/>
    <col min="11" max="11" width="16.85546875" style="10" customWidth="1"/>
    <col min="12" max="12" width="21.5703125" style="10" customWidth="1"/>
    <col min="13" max="13" width="21.42578125" style="10" customWidth="1"/>
    <col min="14" max="15" width="9.140625" style="9"/>
    <col min="16" max="16" width="10.7109375" style="9" bestFit="1" customWidth="1"/>
    <col min="17" max="16384" width="9.140625" style="9"/>
  </cols>
  <sheetData>
    <row r="1" spans="1:16" ht="18.75" x14ac:dyDescent="0.3">
      <c r="A1" s="60" t="s">
        <v>100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13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52" t="s">
        <v>101</v>
      </c>
      <c r="C8" s="52" t="s">
        <v>102</v>
      </c>
      <c r="D8" s="6" t="s">
        <v>69</v>
      </c>
      <c r="E8" s="4">
        <v>1</v>
      </c>
      <c r="F8" s="4">
        <v>5</v>
      </c>
      <c r="G8" s="4"/>
      <c r="H8" s="4"/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>
        <v>1</v>
      </c>
      <c r="F9" s="4">
        <v>9</v>
      </c>
      <c r="G9" s="4"/>
      <c r="H9" s="4"/>
      <c r="I9" s="4"/>
      <c r="J9" s="4"/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52" t="s">
        <v>103</v>
      </c>
      <c r="D10" s="6" t="s">
        <v>69</v>
      </c>
      <c r="E10" s="4">
        <v>8</v>
      </c>
      <c r="F10" s="4">
        <v>73.5</v>
      </c>
      <c r="G10" s="4">
        <v>4</v>
      </c>
      <c r="H10" s="4">
        <v>28</v>
      </c>
      <c r="I10" s="4"/>
      <c r="J10" s="4"/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>
        <v>2</v>
      </c>
      <c r="F11" s="4">
        <v>51.34</v>
      </c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53.25" thickBot="1" x14ac:dyDescent="0.35">
      <c r="A12" s="27" t="s">
        <v>60</v>
      </c>
      <c r="B12" s="75" t="s">
        <v>72</v>
      </c>
      <c r="C12" s="5" t="s">
        <v>104</v>
      </c>
      <c r="D12" s="6" t="s">
        <v>70</v>
      </c>
      <c r="E12" s="4"/>
      <c r="F12" s="4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53.25" thickBot="1" x14ac:dyDescent="0.35">
      <c r="A13" s="28" t="s">
        <v>61</v>
      </c>
      <c r="B13" s="76"/>
      <c r="C13" s="5" t="s">
        <v>105</v>
      </c>
      <c r="D13" s="6" t="s">
        <v>70</v>
      </c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53.25" thickBot="1" x14ac:dyDescent="0.35">
      <c r="A14" s="5">
        <v>8</v>
      </c>
      <c r="B14" s="75" t="s">
        <v>73</v>
      </c>
      <c r="C14" s="21" t="s">
        <v>106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53.25" thickBot="1" x14ac:dyDescent="0.35">
      <c r="A15" s="5" t="s">
        <v>63</v>
      </c>
      <c r="B15" s="76"/>
      <c r="C15" s="5" t="s">
        <v>105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107</v>
      </c>
      <c r="C16" s="56"/>
      <c r="D16" s="57"/>
      <c r="E16" s="4">
        <v>1</v>
      </c>
      <c r="F16" s="4">
        <v>866</v>
      </c>
      <c r="G16" s="4">
        <v>4</v>
      </c>
      <c r="H16" s="4">
        <v>5599.3</v>
      </c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>
        <f>SUM(E8:E16)</f>
        <v>13</v>
      </c>
      <c r="F17" s="4">
        <f t="shared" ref="F17:M17" si="0">SUM(F8:F16)</f>
        <v>1004.84</v>
      </c>
      <c r="G17" s="4">
        <f t="shared" si="0"/>
        <v>8</v>
      </c>
      <c r="H17" s="4">
        <f t="shared" si="0"/>
        <v>5627.3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108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109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37" t="s">
        <v>29</v>
      </c>
      <c r="K29" s="38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 t="s">
        <v>87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17">
        <v>2</v>
      </c>
      <c r="F32" s="17">
        <v>10</v>
      </c>
      <c r="G32" s="17"/>
      <c r="H32" s="17"/>
      <c r="I32" s="17"/>
      <c r="J32" s="17"/>
      <c r="K32" s="17"/>
      <c r="L32" s="17"/>
      <c r="M32" s="17">
        <v>2</v>
      </c>
      <c r="N32" s="17">
        <v>10</v>
      </c>
      <c r="O32" s="94">
        <v>12</v>
      </c>
      <c r="P32" s="94">
        <v>60</v>
      </c>
    </row>
    <row r="33" spans="1:16" ht="57" thickBot="1" x14ac:dyDescent="0.25">
      <c r="A33" s="18" t="s">
        <v>6</v>
      </c>
      <c r="B33" s="50"/>
      <c r="C33" s="53"/>
      <c r="D33" s="20" t="s">
        <v>96</v>
      </c>
      <c r="E33" s="17">
        <v>1</v>
      </c>
      <c r="F33" s="17">
        <v>7</v>
      </c>
      <c r="G33" s="17"/>
      <c r="H33" s="17"/>
      <c r="I33" s="17"/>
      <c r="J33" s="17"/>
      <c r="K33" s="17"/>
      <c r="L33" s="17"/>
      <c r="M33" s="17">
        <v>1</v>
      </c>
      <c r="N33" s="17">
        <v>7</v>
      </c>
      <c r="O33" s="94">
        <v>9</v>
      </c>
      <c r="P33" s="94">
        <v>49</v>
      </c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94">
        <v>6</v>
      </c>
      <c r="P34" s="94">
        <v>25.99</v>
      </c>
    </row>
    <row r="35" spans="1:16" ht="57" thickBot="1" x14ac:dyDescent="0.25">
      <c r="A35" s="18" t="s">
        <v>8</v>
      </c>
      <c r="B35" s="51"/>
      <c r="C35" s="53"/>
      <c r="D35" s="20" t="s">
        <v>110</v>
      </c>
      <c r="E35" s="17">
        <v>1</v>
      </c>
      <c r="F35" s="17">
        <v>19.54</v>
      </c>
      <c r="G35" s="17"/>
      <c r="H35" s="17"/>
      <c r="I35" s="17"/>
      <c r="J35" s="17"/>
      <c r="K35" s="17"/>
      <c r="L35" s="17"/>
      <c r="M35" s="17">
        <v>1</v>
      </c>
      <c r="N35" s="17">
        <v>19.54</v>
      </c>
      <c r="O35" s="94"/>
      <c r="P35" s="94"/>
    </row>
    <row r="36" spans="1:16" ht="94.5" thickBot="1" x14ac:dyDescent="0.25">
      <c r="A36" s="18" t="s">
        <v>9</v>
      </c>
      <c r="B36" s="32" t="s">
        <v>36</v>
      </c>
      <c r="C36" s="21" t="s">
        <v>15</v>
      </c>
      <c r="D36" s="20" t="s">
        <v>111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94">
        <v>2</v>
      </c>
      <c r="P36" s="94">
        <v>461.88</v>
      </c>
    </row>
    <row r="37" spans="1:16" ht="94.5" thickBot="1" x14ac:dyDescent="0.25">
      <c r="A37" s="18" t="s">
        <v>10</v>
      </c>
      <c r="B37" s="34"/>
      <c r="C37" s="21" t="s">
        <v>18</v>
      </c>
      <c r="D37" s="20" t="s">
        <v>111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94"/>
      <c r="P37" s="94"/>
    </row>
    <row r="38" spans="1:16" ht="94.5" thickBot="1" x14ac:dyDescent="0.25">
      <c r="A38" s="18" t="s">
        <v>11</v>
      </c>
      <c r="B38" s="32" t="s">
        <v>37</v>
      </c>
      <c r="C38" s="21" t="s">
        <v>15</v>
      </c>
      <c r="D38" s="20" t="s">
        <v>112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94"/>
      <c r="P38" s="94"/>
    </row>
    <row r="39" spans="1:16" ht="94.5" thickBot="1" x14ac:dyDescent="0.25">
      <c r="A39" s="18" t="s">
        <v>12</v>
      </c>
      <c r="B39" s="34"/>
      <c r="C39" s="5" t="s">
        <v>71</v>
      </c>
      <c r="D39" s="20" t="s">
        <v>112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94"/>
      <c r="P39" s="94"/>
    </row>
    <row r="40" spans="1:16" ht="19.5" thickBot="1" x14ac:dyDescent="0.2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>
        <v>1</v>
      </c>
      <c r="P40" s="17">
        <v>575.85</v>
      </c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25">
      <c r="A46" s="18" t="s">
        <v>45</v>
      </c>
      <c r="B46" s="29" t="s">
        <v>21</v>
      </c>
      <c r="C46" s="30"/>
      <c r="D46" s="31"/>
      <c r="E46" s="17">
        <f>SUM(E32:E45)</f>
        <v>4</v>
      </c>
      <c r="F46" s="17">
        <f t="shared" ref="F46:P46" si="1">SUM(F32:F45)</f>
        <v>36.54</v>
      </c>
      <c r="G46" s="17">
        <f t="shared" si="1"/>
        <v>0</v>
      </c>
      <c r="H46" s="17">
        <f t="shared" si="1"/>
        <v>0</v>
      </c>
      <c r="I46" s="17">
        <f t="shared" si="1"/>
        <v>0</v>
      </c>
      <c r="J46" s="17">
        <f t="shared" si="1"/>
        <v>0</v>
      </c>
      <c r="K46" s="17">
        <f t="shared" si="1"/>
        <v>0</v>
      </c>
      <c r="L46" s="17">
        <f t="shared" si="1"/>
        <v>0</v>
      </c>
      <c r="M46" s="17">
        <f t="shared" si="1"/>
        <v>4</v>
      </c>
      <c r="N46" s="17">
        <f t="shared" si="1"/>
        <v>36.54</v>
      </c>
      <c r="O46" s="17">
        <f t="shared" si="1"/>
        <v>30</v>
      </c>
      <c r="P46" s="17">
        <f t="shared" si="1"/>
        <v>1172.72</v>
      </c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1" workbookViewId="0">
      <selection activeCell="F47" sqref="F47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11.42578125" style="10" customWidth="1"/>
    <col min="7" max="7" width="16.5703125" style="10" customWidth="1"/>
    <col min="8" max="8" width="10.140625" style="10" customWidth="1"/>
    <col min="9" max="9" width="16" style="10" customWidth="1"/>
    <col min="10" max="10" width="9.7109375" style="10" customWidth="1"/>
    <col min="11" max="11" width="16.85546875" style="10" customWidth="1"/>
    <col min="12" max="12" width="21.5703125" style="10" customWidth="1"/>
    <col min="13" max="13" width="15.140625" style="10" customWidth="1"/>
    <col min="14" max="14" width="9.42578125" style="9" bestFit="1" customWidth="1"/>
    <col min="15" max="15" width="9.140625" style="9"/>
    <col min="16" max="16" width="9.42578125" style="9" bestFit="1" customWidth="1"/>
    <col min="17" max="16384" width="9.140625" style="9"/>
  </cols>
  <sheetData>
    <row r="1" spans="1:16" ht="18.75" x14ac:dyDescent="0.3">
      <c r="A1" s="60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 t="s">
        <v>114</v>
      </c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94.5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4">
        <v>0</v>
      </c>
      <c r="F8" s="4">
        <v>0</v>
      </c>
      <c r="G8" s="4">
        <v>0</v>
      </c>
      <c r="H8" s="4">
        <v>0</v>
      </c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4">
        <v>10</v>
      </c>
      <c r="F9" s="4">
        <v>48.2</v>
      </c>
      <c r="G9" s="4">
        <v>10</v>
      </c>
      <c r="H9" s="4">
        <v>48.2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4"/>
      <c r="M10" s="4">
        <v>0</v>
      </c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4">
        <v>0</v>
      </c>
      <c r="F12" s="4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4">
        <v>0</v>
      </c>
      <c r="F13" s="4">
        <v>0</v>
      </c>
      <c r="G13" s="4">
        <v>0</v>
      </c>
      <c r="H13" s="4">
        <v>0</v>
      </c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>
        <v>0</v>
      </c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>
        <v>0</v>
      </c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>
        <v>0</v>
      </c>
      <c r="F16" s="4">
        <v>0</v>
      </c>
      <c r="G16" s="4"/>
      <c r="H16" s="4">
        <v>0</v>
      </c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>
        <v>10</v>
      </c>
      <c r="F17" s="4">
        <v>48.2</v>
      </c>
      <c r="G17" s="4">
        <f>SUM(G9:G16)</f>
        <v>10</v>
      </c>
      <c r="H17" s="4">
        <f>SUM(H9:H16)</f>
        <v>48.2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>
        <v>0</v>
      </c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19" spans="1:16" x14ac:dyDescent="0.2">
      <c r="E19" s="10">
        <f>SUM(E8:E16)</f>
        <v>10</v>
      </c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115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37" t="s">
        <v>29</v>
      </c>
      <c r="K29" s="38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>
        <v>11</v>
      </c>
      <c r="O31" s="94" t="s">
        <v>22</v>
      </c>
      <c r="P31" s="95" t="s">
        <v>34</v>
      </c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17"/>
      <c r="F32" s="17"/>
      <c r="G32" s="17"/>
      <c r="H32" s="17"/>
      <c r="I32" s="17"/>
      <c r="J32" s="17"/>
      <c r="K32" s="17"/>
      <c r="L32" s="17"/>
      <c r="M32" s="17"/>
      <c r="N32" s="94"/>
      <c r="O32" s="94"/>
      <c r="P32" s="94"/>
    </row>
    <row r="33" spans="1:16" ht="38.25" thickBot="1" x14ac:dyDescent="0.25">
      <c r="A33" s="18" t="s">
        <v>6</v>
      </c>
      <c r="B33" s="50"/>
      <c r="C33" s="53"/>
      <c r="D33" s="20" t="s">
        <v>17</v>
      </c>
      <c r="E33" s="4">
        <v>10</v>
      </c>
      <c r="F33" s="4">
        <v>48.2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4">
        <v>10</v>
      </c>
      <c r="N33" s="4">
        <v>48.2</v>
      </c>
      <c r="O33" s="4">
        <v>15</v>
      </c>
      <c r="P33" s="4">
        <v>72.8</v>
      </c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4"/>
      <c r="F34" s="4"/>
      <c r="G34" s="17">
        <v>0</v>
      </c>
      <c r="H34" s="17">
        <v>0</v>
      </c>
      <c r="I34" s="17"/>
      <c r="J34" s="17"/>
      <c r="K34" s="17"/>
      <c r="L34" s="17">
        <v>0</v>
      </c>
      <c r="M34" s="4"/>
      <c r="N34" s="4"/>
      <c r="O34" s="94">
        <v>0</v>
      </c>
      <c r="P34" s="94">
        <v>0</v>
      </c>
    </row>
    <row r="35" spans="1:16" ht="38.25" thickBot="1" x14ac:dyDescent="0.25">
      <c r="A35" s="18" t="s">
        <v>8</v>
      </c>
      <c r="B35" s="51"/>
      <c r="C35" s="53"/>
      <c r="D35" s="6" t="s">
        <v>70</v>
      </c>
      <c r="E35" s="4">
        <v>0</v>
      </c>
      <c r="F35" s="4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4">
        <v>0</v>
      </c>
      <c r="N35" s="4">
        <v>0</v>
      </c>
      <c r="O35" s="94">
        <v>0</v>
      </c>
      <c r="P35" s="94">
        <v>0</v>
      </c>
    </row>
    <row r="36" spans="1:16" ht="38.25" thickBot="1" x14ac:dyDescent="0.25">
      <c r="A36" s="18" t="s">
        <v>9</v>
      </c>
      <c r="B36" s="32" t="s">
        <v>36</v>
      </c>
      <c r="C36" s="21" t="s">
        <v>15</v>
      </c>
      <c r="D36" s="6" t="s">
        <v>70</v>
      </c>
      <c r="E36" s="17">
        <v>0</v>
      </c>
      <c r="F36" s="17"/>
      <c r="G36" s="17"/>
      <c r="H36" s="17"/>
      <c r="I36" s="17"/>
      <c r="J36" s="17"/>
      <c r="K36" s="17"/>
      <c r="L36" s="17"/>
      <c r="M36" s="17"/>
      <c r="N36" s="94"/>
      <c r="O36" s="94"/>
      <c r="P36" s="94"/>
    </row>
    <row r="37" spans="1:16" ht="38.25" thickBot="1" x14ac:dyDescent="0.25">
      <c r="A37" s="18" t="s">
        <v>10</v>
      </c>
      <c r="B37" s="34"/>
      <c r="C37" s="21" t="s">
        <v>18</v>
      </c>
      <c r="D37" s="6" t="s">
        <v>70</v>
      </c>
      <c r="E37" s="17">
        <v>0</v>
      </c>
      <c r="F37" s="17">
        <v>0</v>
      </c>
      <c r="G37" s="17"/>
      <c r="H37" s="17"/>
      <c r="I37" s="17"/>
      <c r="J37" s="17"/>
      <c r="K37" s="17"/>
      <c r="L37" s="17"/>
      <c r="M37" s="17">
        <v>0</v>
      </c>
      <c r="N37" s="94">
        <v>0</v>
      </c>
      <c r="O37" s="94">
        <v>2</v>
      </c>
      <c r="P37" s="94">
        <v>70</v>
      </c>
    </row>
    <row r="38" spans="1:16" ht="38.25" thickBot="1" x14ac:dyDescent="0.25">
      <c r="A38" s="18" t="s">
        <v>11</v>
      </c>
      <c r="B38" s="32" t="s">
        <v>37</v>
      </c>
      <c r="C38" s="21" t="s">
        <v>15</v>
      </c>
      <c r="D38" s="6" t="s">
        <v>70</v>
      </c>
      <c r="E38" s="17">
        <v>0</v>
      </c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38.25" thickBot="1" x14ac:dyDescent="0.25">
      <c r="A39" s="18" t="s">
        <v>12</v>
      </c>
      <c r="B39" s="34"/>
      <c r="C39" s="5" t="s">
        <v>71</v>
      </c>
      <c r="D39" s="6" t="s">
        <v>70</v>
      </c>
      <c r="E39" s="17">
        <v>0</v>
      </c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>
        <v>0</v>
      </c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>
        <v>0</v>
      </c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>
        <v>0</v>
      </c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>
        <v>0</v>
      </c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>
        <v>0</v>
      </c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>
        <v>0</v>
      </c>
      <c r="F45" s="17"/>
      <c r="G45" s="17"/>
      <c r="H45" s="17"/>
      <c r="I45" s="17"/>
      <c r="J45" s="17"/>
      <c r="K45" s="17"/>
      <c r="L45" s="17"/>
      <c r="M45" s="17">
        <v>0</v>
      </c>
      <c r="N45" s="96"/>
      <c r="O45" s="96"/>
      <c r="P45" s="97"/>
    </row>
    <row r="46" spans="1:16" ht="19.5" thickBot="1" x14ac:dyDescent="0.35">
      <c r="A46" s="18" t="s">
        <v>45</v>
      </c>
      <c r="B46" s="29" t="s">
        <v>21</v>
      </c>
      <c r="C46" s="30"/>
      <c r="D46" s="31"/>
      <c r="E46" s="17">
        <f>SUM(E33:E45)</f>
        <v>10</v>
      </c>
      <c r="F46" s="17">
        <f>SUM(F33:F45)</f>
        <v>48.2</v>
      </c>
      <c r="G46" s="17">
        <v>0</v>
      </c>
      <c r="H46" s="17"/>
      <c r="I46" s="17"/>
      <c r="J46" s="17"/>
      <c r="K46" s="17"/>
      <c r="L46" s="17"/>
      <c r="M46" s="17">
        <v>10</v>
      </c>
      <c r="N46" s="96">
        <v>48.2</v>
      </c>
      <c r="O46" s="96">
        <f>SUM(O33:O45)</f>
        <v>17</v>
      </c>
      <c r="P46" s="97">
        <f>SUM(P33:P45)</f>
        <v>142.80000000000001</v>
      </c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1" zoomScale="85" zoomScaleNormal="85" workbookViewId="0">
      <selection activeCell="N50" sqref="N50"/>
    </sheetView>
  </sheetViews>
  <sheetFormatPr defaultRowHeight="12.75" x14ac:dyDescent="0.2"/>
  <cols>
    <col min="1" max="1" width="4.5703125" style="9" customWidth="1"/>
    <col min="2" max="2" width="18" style="9" customWidth="1"/>
    <col min="3" max="3" width="18.28515625" style="9" customWidth="1"/>
    <col min="4" max="4" width="28.85546875" style="9" customWidth="1"/>
    <col min="5" max="5" width="15.5703125" style="10" customWidth="1"/>
    <col min="6" max="6" width="9.5703125" style="10" customWidth="1"/>
    <col min="7" max="7" width="16" style="10" customWidth="1"/>
    <col min="8" max="8" width="10.140625" style="10" customWidth="1"/>
    <col min="9" max="9" width="16" style="10" customWidth="1"/>
    <col min="10" max="10" width="9.7109375" style="10" customWidth="1"/>
    <col min="11" max="11" width="16.85546875" style="10" customWidth="1"/>
    <col min="12" max="12" width="21.5703125" style="10" customWidth="1"/>
    <col min="13" max="13" width="21.42578125" style="10" customWidth="1"/>
    <col min="14" max="15" width="9.140625" style="9"/>
    <col min="16" max="16" width="12.7109375" style="9" bestFit="1" customWidth="1"/>
    <col min="17" max="16384" width="9.140625" style="9"/>
  </cols>
  <sheetData>
    <row r="1" spans="1:16" ht="18.75" x14ac:dyDescent="0.3">
      <c r="A1" s="60" t="s">
        <v>116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  <c r="O1" s="1"/>
      <c r="P1" s="1"/>
    </row>
    <row r="2" spans="1:16" ht="19.5" thickBo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</row>
    <row r="3" spans="1:16" ht="19.5" thickBot="1" x14ac:dyDescent="0.35">
      <c r="A3" s="75" t="s">
        <v>0</v>
      </c>
      <c r="B3" s="78" t="s">
        <v>46</v>
      </c>
      <c r="C3" s="79"/>
      <c r="D3" s="80"/>
      <c r="E3" s="71" t="s">
        <v>47</v>
      </c>
      <c r="F3" s="72"/>
      <c r="G3" s="71" t="s">
        <v>48</v>
      </c>
      <c r="H3" s="72"/>
      <c r="I3" s="71" t="s">
        <v>49</v>
      </c>
      <c r="J3" s="87"/>
      <c r="K3" s="87"/>
      <c r="L3" s="87"/>
      <c r="M3" s="72"/>
      <c r="N3" s="3"/>
      <c r="O3" s="3"/>
      <c r="P3" s="3"/>
    </row>
    <row r="4" spans="1:16" ht="19.5" thickBot="1" x14ac:dyDescent="0.35">
      <c r="A4" s="77"/>
      <c r="B4" s="81"/>
      <c r="C4" s="82"/>
      <c r="D4" s="83"/>
      <c r="E4" s="88" t="s">
        <v>50</v>
      </c>
      <c r="F4" s="88" t="s">
        <v>51</v>
      </c>
      <c r="G4" s="88" t="s">
        <v>50</v>
      </c>
      <c r="H4" s="88" t="s">
        <v>51</v>
      </c>
      <c r="I4" s="88" t="s">
        <v>50</v>
      </c>
      <c r="J4" s="88" t="s">
        <v>51</v>
      </c>
      <c r="K4" s="90" t="s">
        <v>4</v>
      </c>
      <c r="L4" s="87"/>
      <c r="M4" s="72"/>
      <c r="N4" s="3"/>
      <c r="O4" s="3"/>
      <c r="P4" s="3"/>
    </row>
    <row r="5" spans="1:16" ht="57" thickBot="1" x14ac:dyDescent="0.35">
      <c r="A5" s="77"/>
      <c r="B5" s="84"/>
      <c r="C5" s="85"/>
      <c r="D5" s="86"/>
      <c r="E5" s="89"/>
      <c r="F5" s="89"/>
      <c r="G5" s="89"/>
      <c r="H5" s="89"/>
      <c r="I5" s="89"/>
      <c r="J5" s="89"/>
      <c r="K5" s="4" t="s">
        <v>52</v>
      </c>
      <c r="L5" s="4" t="s">
        <v>53</v>
      </c>
      <c r="M5" s="4" t="s">
        <v>54</v>
      </c>
      <c r="N5" s="3"/>
      <c r="O5" s="3"/>
      <c r="P5" s="3"/>
    </row>
    <row r="6" spans="1:16" ht="19.5" thickBot="1" x14ac:dyDescent="0.35">
      <c r="A6" s="76"/>
      <c r="B6" s="55" t="s">
        <v>55</v>
      </c>
      <c r="C6" s="56"/>
      <c r="D6" s="57"/>
      <c r="E6" s="4" t="s">
        <v>56</v>
      </c>
      <c r="F6" s="4" t="s">
        <v>57</v>
      </c>
      <c r="G6" s="4" t="s">
        <v>58</v>
      </c>
      <c r="H6" s="4" t="s">
        <v>59</v>
      </c>
      <c r="I6" s="4" t="s">
        <v>60</v>
      </c>
      <c r="J6" s="4" t="s">
        <v>61</v>
      </c>
      <c r="K6" s="4" t="s">
        <v>62</v>
      </c>
      <c r="L6" s="4" t="s">
        <v>63</v>
      </c>
      <c r="M6" s="4" t="s">
        <v>64</v>
      </c>
      <c r="N6" s="3"/>
      <c r="O6" s="3"/>
      <c r="P6" s="3"/>
    </row>
    <row r="7" spans="1:16" ht="19.5" thickBot="1" x14ac:dyDescent="0.35">
      <c r="A7" s="5" t="s">
        <v>65</v>
      </c>
      <c r="B7" s="55" t="s">
        <v>66</v>
      </c>
      <c r="C7" s="56"/>
      <c r="D7" s="57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</row>
    <row r="8" spans="1:16" ht="19.5" thickBot="1" x14ac:dyDescent="0.35">
      <c r="A8" s="5" t="s">
        <v>56</v>
      </c>
      <c r="B8" s="75" t="s">
        <v>67</v>
      </c>
      <c r="C8" s="75" t="s">
        <v>68</v>
      </c>
      <c r="D8" s="6" t="s">
        <v>69</v>
      </c>
      <c r="E8" s="17">
        <v>2</v>
      </c>
      <c r="F8" s="17">
        <v>8.6999999999999993</v>
      </c>
      <c r="G8" s="17">
        <v>2</v>
      </c>
      <c r="H8" s="17">
        <v>8.6999999999999993</v>
      </c>
      <c r="I8" s="4"/>
      <c r="J8" s="4"/>
      <c r="K8" s="4"/>
      <c r="L8" s="4"/>
      <c r="M8" s="4"/>
      <c r="N8" s="3"/>
      <c r="O8" s="3"/>
      <c r="P8" s="3"/>
    </row>
    <row r="9" spans="1:16" ht="38.25" thickBot="1" x14ac:dyDescent="0.35">
      <c r="A9" s="5" t="s">
        <v>57</v>
      </c>
      <c r="B9" s="77"/>
      <c r="C9" s="76"/>
      <c r="D9" s="6" t="s">
        <v>70</v>
      </c>
      <c r="E9" s="17">
        <v>6</v>
      </c>
      <c r="F9" s="17">
        <v>46.39</v>
      </c>
      <c r="G9" s="17">
        <v>6</v>
      </c>
      <c r="H9" s="17">
        <v>46.39</v>
      </c>
      <c r="I9" s="4"/>
      <c r="J9" s="4"/>
      <c r="K9" s="4"/>
      <c r="L9" s="4"/>
      <c r="M9" s="4"/>
      <c r="N9" s="3"/>
      <c r="O9" s="3"/>
      <c r="P9" s="3"/>
    </row>
    <row r="10" spans="1:16" ht="19.5" thickBot="1" x14ac:dyDescent="0.35">
      <c r="A10" s="5" t="s">
        <v>58</v>
      </c>
      <c r="B10" s="77"/>
      <c r="C10" s="75" t="s">
        <v>71</v>
      </c>
      <c r="D10" s="6" t="s">
        <v>69</v>
      </c>
      <c r="E10" s="4"/>
      <c r="F10" s="4"/>
      <c r="G10" s="4"/>
      <c r="H10" s="4"/>
      <c r="I10" s="4"/>
      <c r="J10" s="4"/>
      <c r="K10" s="4"/>
      <c r="L10" s="4"/>
      <c r="M10" s="4"/>
      <c r="N10" s="3"/>
      <c r="O10" s="3"/>
      <c r="P10" s="3"/>
    </row>
    <row r="11" spans="1:16" ht="38.25" thickBot="1" x14ac:dyDescent="0.35">
      <c r="A11" s="5" t="s">
        <v>59</v>
      </c>
      <c r="B11" s="76"/>
      <c r="C11" s="76"/>
      <c r="D11" s="6" t="s">
        <v>70</v>
      </c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</row>
    <row r="12" spans="1:16" ht="38.25" thickBot="1" x14ac:dyDescent="0.35">
      <c r="A12" s="27" t="s">
        <v>60</v>
      </c>
      <c r="B12" s="75" t="s">
        <v>72</v>
      </c>
      <c r="C12" s="5" t="s">
        <v>68</v>
      </c>
      <c r="D12" s="6" t="s">
        <v>70</v>
      </c>
      <c r="E12" s="4"/>
      <c r="F12" s="4"/>
      <c r="G12" s="4"/>
      <c r="H12" s="4"/>
      <c r="I12" s="4"/>
      <c r="J12" s="4"/>
      <c r="K12" s="4"/>
      <c r="L12" s="4"/>
      <c r="M12" s="4"/>
      <c r="N12" s="3"/>
      <c r="O12" s="3"/>
      <c r="P12" s="3"/>
    </row>
    <row r="13" spans="1:16" ht="38.25" thickBot="1" x14ac:dyDescent="0.35">
      <c r="A13" s="28" t="s">
        <v>61</v>
      </c>
      <c r="B13" s="76"/>
      <c r="C13" s="5" t="s">
        <v>71</v>
      </c>
      <c r="D13" s="6" t="s">
        <v>70</v>
      </c>
      <c r="E13" s="4"/>
      <c r="F13" s="4"/>
      <c r="G13" s="4"/>
      <c r="H13" s="4"/>
      <c r="I13" s="4"/>
      <c r="J13" s="4"/>
      <c r="K13" s="4"/>
      <c r="L13" s="4"/>
      <c r="M13" s="4"/>
      <c r="N13" s="3"/>
      <c r="O13" s="3"/>
      <c r="P13" s="3"/>
    </row>
    <row r="14" spans="1:16" ht="38.25" thickBot="1" x14ac:dyDescent="0.35">
      <c r="A14" s="5">
        <v>8</v>
      </c>
      <c r="B14" s="75" t="s">
        <v>73</v>
      </c>
      <c r="C14" s="5" t="s">
        <v>68</v>
      </c>
      <c r="D14" s="6" t="s">
        <v>70</v>
      </c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</row>
    <row r="15" spans="1:16" ht="38.25" thickBot="1" x14ac:dyDescent="0.35">
      <c r="A15" s="5" t="s">
        <v>63</v>
      </c>
      <c r="B15" s="76"/>
      <c r="C15" s="5" t="s">
        <v>71</v>
      </c>
      <c r="D15" s="6" t="s">
        <v>70</v>
      </c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</row>
    <row r="16" spans="1:16" ht="19.5" thickBot="1" x14ac:dyDescent="0.35">
      <c r="A16" s="5" t="s">
        <v>64</v>
      </c>
      <c r="B16" s="55" t="s">
        <v>74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</row>
    <row r="17" spans="1:16" ht="19.5" thickBot="1" x14ac:dyDescent="0.35">
      <c r="A17" s="5" t="s">
        <v>83</v>
      </c>
      <c r="B17" s="55" t="s">
        <v>84</v>
      </c>
      <c r="C17" s="56"/>
      <c r="D17" s="57"/>
      <c r="E17" s="4">
        <f>SUM(E8:E16)</f>
        <v>8</v>
      </c>
      <c r="F17" s="4">
        <f t="shared" ref="F17:M17" si="0">SUM(F8:F16)</f>
        <v>55.09</v>
      </c>
      <c r="G17" s="4">
        <f t="shared" si="0"/>
        <v>8</v>
      </c>
      <c r="H17" s="4">
        <f t="shared" si="0"/>
        <v>55.09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3"/>
      <c r="O17" s="3"/>
      <c r="P17" s="3"/>
    </row>
    <row r="18" spans="1:16" ht="19.5" thickBot="1" x14ac:dyDescent="0.35">
      <c r="A18" s="5" t="s">
        <v>75</v>
      </c>
      <c r="B18" s="55" t="s">
        <v>76</v>
      </c>
      <c r="C18" s="56"/>
      <c r="D18" s="57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</row>
    <row r="20" spans="1:16" ht="18.75" x14ac:dyDescent="0.3">
      <c r="A20" s="92" t="s">
        <v>85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  <row r="22" spans="1:16" ht="15" x14ac:dyDescent="0.25">
      <c r="A22"/>
      <c r="B22"/>
      <c r="C22"/>
      <c r="D22"/>
      <c r="E22" s="11"/>
      <c r="F22" s="11"/>
      <c r="G22" s="11"/>
      <c r="H22" s="11"/>
      <c r="I22" s="11"/>
      <c r="J22" s="11"/>
      <c r="K22" s="11"/>
      <c r="L22" s="11"/>
      <c r="M22" s="11"/>
      <c r="N22"/>
      <c r="O22"/>
      <c r="P22"/>
    </row>
    <row r="23" spans="1:16" ht="18.75" x14ac:dyDescent="0.3">
      <c r="A23" s="12" t="s">
        <v>77</v>
      </c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</row>
    <row r="24" spans="1:16" ht="18.75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</row>
    <row r="25" spans="1:16" ht="18.75" x14ac:dyDescent="0.2">
      <c r="A25" s="60" t="s">
        <v>117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9.5" thickBot="1" x14ac:dyDescent="0.3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</row>
    <row r="27" spans="1:16" ht="19.5" thickBot="1" x14ac:dyDescent="0.25">
      <c r="A27" s="13"/>
      <c r="B27" s="62" t="s">
        <v>1</v>
      </c>
      <c r="C27" s="63"/>
      <c r="D27" s="64"/>
      <c r="E27" s="71" t="s">
        <v>23</v>
      </c>
      <c r="F27" s="72"/>
      <c r="G27" s="37" t="s">
        <v>24</v>
      </c>
      <c r="H27" s="38"/>
      <c r="I27" s="38"/>
      <c r="J27" s="38"/>
      <c r="K27" s="38"/>
      <c r="L27" s="39"/>
      <c r="M27" s="73" t="s">
        <v>25</v>
      </c>
      <c r="N27" s="74"/>
      <c r="O27" s="73" t="s">
        <v>26</v>
      </c>
      <c r="P27" s="74"/>
    </row>
    <row r="28" spans="1:16" ht="19.5" thickBot="1" x14ac:dyDescent="0.25">
      <c r="A28" s="14"/>
      <c r="B28" s="65"/>
      <c r="C28" s="66"/>
      <c r="D28" s="67"/>
      <c r="E28" s="40" t="s">
        <v>2</v>
      </c>
      <c r="F28" s="43" t="s">
        <v>3</v>
      </c>
      <c r="G28" s="40" t="s">
        <v>2</v>
      </c>
      <c r="H28" s="43" t="s">
        <v>3</v>
      </c>
      <c r="I28" s="37" t="s">
        <v>27</v>
      </c>
      <c r="J28" s="38"/>
      <c r="K28" s="38"/>
      <c r="L28" s="39"/>
      <c r="M28" s="40" t="s">
        <v>2</v>
      </c>
      <c r="N28" s="43" t="s">
        <v>3</v>
      </c>
      <c r="O28" s="40" t="s">
        <v>2</v>
      </c>
      <c r="P28" s="43" t="s">
        <v>3</v>
      </c>
    </row>
    <row r="29" spans="1:16" ht="19.5" thickBot="1" x14ac:dyDescent="0.25">
      <c r="A29" s="14"/>
      <c r="B29" s="65"/>
      <c r="C29" s="66"/>
      <c r="D29" s="67"/>
      <c r="E29" s="41"/>
      <c r="F29" s="44"/>
      <c r="G29" s="41"/>
      <c r="H29" s="44"/>
      <c r="I29" s="58" t="s">
        <v>28</v>
      </c>
      <c r="J29" s="37" t="s">
        <v>29</v>
      </c>
      <c r="K29" s="38"/>
      <c r="L29" s="26" t="s">
        <v>30</v>
      </c>
      <c r="M29" s="41"/>
      <c r="N29" s="44"/>
      <c r="O29" s="41"/>
      <c r="P29" s="44"/>
    </row>
    <row r="30" spans="1:16" ht="169.5" thickBot="1" x14ac:dyDescent="0.25">
      <c r="A30" s="14" t="s">
        <v>0</v>
      </c>
      <c r="B30" s="68"/>
      <c r="C30" s="69"/>
      <c r="D30" s="70"/>
      <c r="E30" s="42"/>
      <c r="F30" s="45"/>
      <c r="G30" s="42"/>
      <c r="H30" s="45"/>
      <c r="I30" s="59"/>
      <c r="J30" s="4" t="s">
        <v>31</v>
      </c>
      <c r="K30" s="4" t="s">
        <v>32</v>
      </c>
      <c r="L30" s="4" t="s">
        <v>33</v>
      </c>
      <c r="M30" s="42"/>
      <c r="N30" s="45"/>
      <c r="O30" s="42"/>
      <c r="P30" s="45"/>
    </row>
    <row r="31" spans="1:16" ht="19.5" thickBot="1" x14ac:dyDescent="0.25">
      <c r="A31" s="16"/>
      <c r="B31" s="46" t="s">
        <v>5</v>
      </c>
      <c r="C31" s="47"/>
      <c r="D31" s="48"/>
      <c r="E31" s="17" t="s">
        <v>6</v>
      </c>
      <c r="F31" s="17" t="s">
        <v>7</v>
      </c>
      <c r="G31" s="17" t="s">
        <v>8</v>
      </c>
      <c r="H31" s="17" t="s">
        <v>9</v>
      </c>
      <c r="I31" s="17" t="s">
        <v>10</v>
      </c>
      <c r="J31" s="17" t="s">
        <v>11</v>
      </c>
      <c r="K31" s="17" t="s">
        <v>12</v>
      </c>
      <c r="L31" s="17" t="s">
        <v>13</v>
      </c>
      <c r="M31" s="17" t="s">
        <v>14</v>
      </c>
      <c r="N31" s="93" t="s">
        <v>87</v>
      </c>
      <c r="O31" s="94"/>
      <c r="P31" s="95"/>
    </row>
    <row r="32" spans="1:16" ht="19.5" thickBot="1" x14ac:dyDescent="0.25">
      <c r="A32" s="18" t="s">
        <v>5</v>
      </c>
      <c r="B32" s="49" t="s">
        <v>35</v>
      </c>
      <c r="C32" s="52" t="s">
        <v>15</v>
      </c>
      <c r="D32" s="19" t="s">
        <v>16</v>
      </c>
      <c r="E32" s="4"/>
      <c r="F32" s="4"/>
      <c r="G32" s="4"/>
      <c r="H32" s="4"/>
      <c r="I32" s="17"/>
      <c r="J32" s="17"/>
      <c r="K32" s="17"/>
      <c r="L32" s="17"/>
      <c r="M32" s="4"/>
      <c r="N32" s="4"/>
      <c r="O32" s="94"/>
      <c r="P32" s="139"/>
    </row>
    <row r="33" spans="1:16" ht="38.25" thickBot="1" x14ac:dyDescent="0.25">
      <c r="A33" s="18" t="s">
        <v>6</v>
      </c>
      <c r="B33" s="50"/>
      <c r="C33" s="53"/>
      <c r="D33" s="20" t="s">
        <v>17</v>
      </c>
      <c r="E33" s="4">
        <v>1</v>
      </c>
      <c r="F33" s="4">
        <v>18</v>
      </c>
      <c r="G33" s="4"/>
      <c r="H33" s="4"/>
      <c r="I33" s="17"/>
      <c r="J33" s="17"/>
      <c r="K33" s="17"/>
      <c r="L33" s="17"/>
      <c r="M33" s="4">
        <v>1</v>
      </c>
      <c r="N33" s="4">
        <v>18</v>
      </c>
      <c r="O33" s="94">
        <v>3</v>
      </c>
      <c r="P33" s="94">
        <v>14.08</v>
      </c>
    </row>
    <row r="34" spans="1:16" ht="19.5" thickBot="1" x14ac:dyDescent="0.25">
      <c r="A34" s="18" t="s">
        <v>7</v>
      </c>
      <c r="B34" s="50"/>
      <c r="C34" s="52" t="s">
        <v>18</v>
      </c>
      <c r="D34" s="19" t="s">
        <v>16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94"/>
      <c r="P34" s="94"/>
    </row>
    <row r="35" spans="1:16" ht="38.25" thickBot="1" x14ac:dyDescent="0.25">
      <c r="A35" s="18" t="s">
        <v>8</v>
      </c>
      <c r="B35" s="51"/>
      <c r="C35" s="53"/>
      <c r="D35" s="6" t="s">
        <v>70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38.25" thickBot="1" x14ac:dyDescent="0.25">
      <c r="A36" s="18" t="s">
        <v>9</v>
      </c>
      <c r="B36" s="32" t="s">
        <v>36</v>
      </c>
      <c r="C36" s="21" t="s">
        <v>15</v>
      </c>
      <c r="D36" s="6" t="s">
        <v>70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38.25" thickBot="1" x14ac:dyDescent="0.25">
      <c r="A37" s="18" t="s">
        <v>10</v>
      </c>
      <c r="B37" s="34"/>
      <c r="C37" s="21" t="s">
        <v>18</v>
      </c>
      <c r="D37" s="6" t="s">
        <v>70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94"/>
      <c r="P37" s="94"/>
    </row>
    <row r="38" spans="1:16" ht="38.25" thickBot="1" x14ac:dyDescent="0.25">
      <c r="A38" s="18" t="s">
        <v>11</v>
      </c>
      <c r="B38" s="32" t="s">
        <v>37</v>
      </c>
      <c r="C38" s="21" t="s">
        <v>15</v>
      </c>
      <c r="D38" s="6" t="s">
        <v>70</v>
      </c>
      <c r="E38" s="17"/>
      <c r="F38" s="17"/>
      <c r="G38" s="17"/>
      <c r="H38" s="17"/>
      <c r="I38" s="17"/>
      <c r="J38" s="17"/>
      <c r="K38" s="17"/>
      <c r="L38" s="17"/>
      <c r="M38" s="17"/>
      <c r="N38" s="94"/>
      <c r="O38" s="94"/>
      <c r="P38" s="94"/>
    </row>
    <row r="39" spans="1:16" ht="38.25" thickBot="1" x14ac:dyDescent="0.25">
      <c r="A39" s="18" t="s">
        <v>12</v>
      </c>
      <c r="B39" s="34"/>
      <c r="C39" s="5" t="s">
        <v>71</v>
      </c>
      <c r="D39" s="6" t="s">
        <v>70</v>
      </c>
      <c r="E39" s="17"/>
      <c r="F39" s="17"/>
      <c r="G39" s="17"/>
      <c r="H39" s="17"/>
      <c r="I39" s="17"/>
      <c r="J39" s="17"/>
      <c r="K39" s="17"/>
      <c r="L39" s="17"/>
      <c r="M39" s="17"/>
      <c r="N39" s="94"/>
      <c r="O39" s="94"/>
      <c r="P39" s="94"/>
    </row>
    <row r="40" spans="1:16" ht="19.5" thickBot="1" x14ac:dyDescent="0.35">
      <c r="A40" s="18" t="s">
        <v>13</v>
      </c>
      <c r="B40" s="32" t="s">
        <v>19</v>
      </c>
      <c r="C40" s="35" t="s">
        <v>38</v>
      </c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96"/>
      <c r="O40" s="96"/>
      <c r="P40" s="97"/>
    </row>
    <row r="41" spans="1:16" ht="19.5" thickBot="1" x14ac:dyDescent="0.35">
      <c r="A41" s="18" t="s">
        <v>14</v>
      </c>
      <c r="B41" s="33"/>
      <c r="C41" s="35" t="s">
        <v>39</v>
      </c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96"/>
      <c r="O41" s="96"/>
      <c r="P41" s="97"/>
    </row>
    <row r="42" spans="1:16" ht="19.5" thickBot="1" x14ac:dyDescent="0.35">
      <c r="A42" s="18" t="s">
        <v>20</v>
      </c>
      <c r="B42" s="33"/>
      <c r="C42" s="35" t="s">
        <v>40</v>
      </c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96"/>
      <c r="O42" s="96"/>
      <c r="P42" s="97"/>
    </row>
    <row r="43" spans="1:16" ht="19.5" thickBot="1" x14ac:dyDescent="0.35">
      <c r="A43" s="18" t="s">
        <v>22</v>
      </c>
      <c r="B43" s="33"/>
      <c r="C43" s="29" t="s">
        <v>41</v>
      </c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96"/>
      <c r="O43" s="96"/>
      <c r="P43" s="97"/>
    </row>
    <row r="44" spans="1:16" ht="19.5" thickBot="1" x14ac:dyDescent="0.35">
      <c r="A44" s="18" t="s">
        <v>34</v>
      </c>
      <c r="B44" s="33"/>
      <c r="C44" s="35" t="s">
        <v>42</v>
      </c>
      <c r="D44" s="36"/>
      <c r="E44" s="17"/>
      <c r="F44" s="17"/>
      <c r="G44" s="17"/>
      <c r="H44" s="17"/>
      <c r="I44" s="17"/>
      <c r="J44" s="17"/>
      <c r="K44" s="17"/>
      <c r="L44" s="17"/>
      <c r="M44" s="17"/>
      <c r="N44" s="96"/>
      <c r="O44" s="96"/>
      <c r="P44" s="97"/>
    </row>
    <row r="45" spans="1:16" ht="19.5" thickBot="1" x14ac:dyDescent="0.35">
      <c r="A45" s="18" t="s">
        <v>43</v>
      </c>
      <c r="B45" s="34"/>
      <c r="C45" s="35" t="s">
        <v>44</v>
      </c>
      <c r="D45" s="36"/>
      <c r="E45" s="17"/>
      <c r="F45" s="17"/>
      <c r="G45" s="17"/>
      <c r="H45" s="17"/>
      <c r="I45" s="17"/>
      <c r="J45" s="17"/>
      <c r="K45" s="17"/>
      <c r="L45" s="17"/>
      <c r="M45" s="17"/>
      <c r="N45" s="96"/>
      <c r="O45" s="96"/>
      <c r="P45" s="97"/>
    </row>
    <row r="46" spans="1:16" ht="19.5" thickBot="1" x14ac:dyDescent="0.25">
      <c r="A46" s="18" t="s">
        <v>45</v>
      </c>
      <c r="B46" s="29" t="s">
        <v>21</v>
      </c>
      <c r="C46" s="30"/>
      <c r="D46" s="31"/>
      <c r="E46" s="17">
        <f>SUM(E32:E45)</f>
        <v>1</v>
      </c>
      <c r="F46" s="17">
        <f t="shared" ref="F46:P46" si="1">SUM(F32:F45)</f>
        <v>18</v>
      </c>
      <c r="G46" s="17">
        <f t="shared" si="1"/>
        <v>0</v>
      </c>
      <c r="H46" s="17">
        <f t="shared" si="1"/>
        <v>0</v>
      </c>
      <c r="I46" s="17">
        <f t="shared" si="1"/>
        <v>0</v>
      </c>
      <c r="J46" s="17">
        <f t="shared" si="1"/>
        <v>0</v>
      </c>
      <c r="K46" s="17">
        <f t="shared" si="1"/>
        <v>0</v>
      </c>
      <c r="L46" s="17">
        <f t="shared" si="1"/>
        <v>0</v>
      </c>
      <c r="M46" s="17">
        <f t="shared" si="1"/>
        <v>1</v>
      </c>
      <c r="N46" s="17">
        <f t="shared" si="1"/>
        <v>18</v>
      </c>
      <c r="O46" s="17">
        <f t="shared" si="1"/>
        <v>3</v>
      </c>
      <c r="P46" s="17">
        <f t="shared" si="1"/>
        <v>14.08</v>
      </c>
    </row>
    <row r="47" spans="1:16" ht="15" x14ac:dyDescent="0.25">
      <c r="A47"/>
      <c r="B47"/>
      <c r="C47"/>
      <c r="D47"/>
      <c r="E47" s="11"/>
      <c r="F47" s="11"/>
      <c r="G47" s="11"/>
      <c r="H47" s="11"/>
      <c r="I47" s="11"/>
      <c r="J47" s="11"/>
      <c r="K47" s="11"/>
      <c r="L47" s="11"/>
      <c r="M47" s="11"/>
      <c r="N47"/>
      <c r="O47"/>
      <c r="P47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алагир</vt:lpstr>
      <vt:lpstr>ардон</vt:lpstr>
      <vt:lpstr>дигора</vt:lpstr>
      <vt:lpstr>чикола</vt:lpstr>
      <vt:lpstr>беслан</vt:lpstr>
      <vt:lpstr>кирово</vt:lpstr>
      <vt:lpstr>город</vt:lpstr>
      <vt:lpstr>пригород</vt:lpstr>
      <vt:lpstr>моздок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2022-02-10T14:44:45Z</dcterms:modified>
</cp:coreProperties>
</file>